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tmedu.sharepoint.com/sites/DianaLumbreras/Documentos compartidos/"/>
    </mc:Choice>
  </mc:AlternateContent>
  <xr:revisionPtr revIDLastSave="9" documentId="8_{D34134F4-B474-4844-8C90-9901B2AF576D}" xr6:coauthVersionLast="47" xr6:coauthVersionMax="47" xr10:uidLastSave="{617F1556-2B3A-4272-8ECD-583B6E65DBD3}"/>
  <bookViews>
    <workbookView xWindow="-120" yWindow="-120" windowWidth="20730" windowHeight="11040" activeTab="4" xr2:uid="{00000000-000D-0000-FFFF-FFFF00000000}"/>
  </bookViews>
  <sheets>
    <sheet name="Reto 4" sheetId="23" r:id="rId1"/>
    <sheet name="Funciones básicas" sheetId="15" r:id="rId2"/>
    <sheet name="Funciones estadísticas" sheetId="18" r:id="rId3"/>
    <sheet name="Productos" sheetId="19" r:id="rId4"/>
    <sheet name="Colaborador" sheetId="22" r:id="rId5"/>
  </sheets>
  <externalReferences>
    <externalReference r:id="rId6"/>
  </externalReferences>
  <definedNames>
    <definedName name="Centro" localSheetId="4">#REF!</definedName>
    <definedName name="Centro" localSheetId="2">#REF!</definedName>
    <definedName name="Centro" localSheetId="3">#REF!</definedName>
    <definedName name="Centro">#REF!</definedName>
    <definedName name="Edad">[1]cOLABORADORES!$D$2:$D$20</definedName>
    <definedName name="Noches">'[1]Reservaciones 2'!$G$3:$G$113</definedName>
    <definedName name="pago_total">'[1]Reservaciones 2'!$K$3:$K$113</definedName>
    <definedName name="Procedencia">'[1]Reservaciones 2'!$D$3:$D$113</definedName>
    <definedName name="RELACION_DE_PRESTAMOS" localSheetId="4">#REF!</definedName>
    <definedName name="RELACION_DE_PRESTAMOS" localSheetId="2">#REF!</definedName>
    <definedName name="RELACION_DE_PRESTAMOS" localSheetId="3">#REF!</definedName>
    <definedName name="RELACION_DE_PRESTAMOS">#REF!</definedName>
    <definedName name="TABLA" localSheetId="4">#REF!</definedName>
    <definedName name="TABLA" localSheetId="2">#REF!</definedName>
    <definedName name="TABLA" localSheetId="3">#REF!</definedName>
    <definedName name="TABLA">#REF!</definedName>
    <definedName name="TABLA_DE_CLIENTES" localSheetId="4">#REF!</definedName>
    <definedName name="TABLA_DE_CLIENTES" localSheetId="2">#REF!</definedName>
    <definedName name="TABLA_DE_CLIENTES" localSheetId="3">#REF!</definedName>
    <definedName name="TABLA_DE_CLIENTES">#REF!</definedName>
    <definedName name="TABLA_DE_VETERINARIA" localSheetId="4">#REF!</definedName>
    <definedName name="TABLA_DE_VETERINARIA" localSheetId="2">#REF!</definedName>
    <definedName name="TABLA_DE_VETERINARIA" localSheetId="3">#REF!</definedName>
    <definedName name="TABLA_DE_VETERINARI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2" l="1"/>
  <c r="B50" i="22"/>
  <c r="B51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</calcChain>
</file>

<file path=xl/sharedStrings.xml><?xml version="1.0" encoding="utf-8"?>
<sst xmlns="http://schemas.openxmlformats.org/spreadsheetml/2006/main" count="410" uniqueCount="269">
  <si>
    <t>VENDEDOR</t>
  </si>
  <si>
    <t>TRIM1</t>
  </si>
  <si>
    <t>TRIM2</t>
  </si>
  <si>
    <t>TRIM3</t>
  </si>
  <si>
    <t>TRIM4</t>
  </si>
  <si>
    <t>TOTAL</t>
  </si>
  <si>
    <t>PROMEDIO TRIM</t>
  </si>
  <si>
    <t>Alberto Garza</t>
  </si>
  <si>
    <t>Karina Moreno</t>
  </si>
  <si>
    <t>Ernesto Campos</t>
  </si>
  <si>
    <t>Javo Márquez</t>
  </si>
  <si>
    <t>Laura Sarre</t>
  </si>
  <si>
    <t>TOTALES</t>
  </si>
  <si>
    <t>Venta más Alta por trimestre</t>
  </si>
  <si>
    <t>Venta menor por trimestre</t>
  </si>
  <si>
    <t>Total de vendedores</t>
  </si>
  <si>
    <t>Obtener la mediana de los 4 trimestres</t>
  </si>
  <si>
    <t>Venta que mas se repite de los 4 trimestres</t>
  </si>
  <si>
    <t>Id Producto</t>
  </si>
  <si>
    <t>NombreProducto</t>
  </si>
  <si>
    <t>Nombre Categoría</t>
  </si>
  <si>
    <t>Cantidad por Unidad</t>
  </si>
  <si>
    <t>Precio Unidad</t>
  </si>
  <si>
    <t>Unidades En Existencia</t>
  </si>
  <si>
    <t>Unidades En Pedido</t>
  </si>
  <si>
    <t>Nivel Nuevo Pedido</t>
  </si>
  <si>
    <t>Suspendido</t>
  </si>
  <si>
    <t>Ejercicio</t>
  </si>
  <si>
    <t>Resultado</t>
  </si>
  <si>
    <t>Té Dharamsala</t>
  </si>
  <si>
    <t>Bebidas</t>
  </si>
  <si>
    <t>10 cajas x 20 bolsas</t>
  </si>
  <si>
    <t>Número de productos que estan Suspendidos</t>
  </si>
  <si>
    <t>Cerveza tibetana Barley</t>
  </si>
  <si>
    <t>24 - bot. 12 l</t>
  </si>
  <si>
    <t>Número de productos que contienen "Queso"</t>
  </si>
  <si>
    <t>Sirope de regaliz</t>
  </si>
  <si>
    <t>Condimentos</t>
  </si>
  <si>
    <t>12 - bot. 550 ml</t>
  </si>
  <si>
    <t>Número de productos que inician con la "C"</t>
  </si>
  <si>
    <t>Especias Cajun del chef Anton</t>
  </si>
  <si>
    <t>48 - frascos 6 l</t>
  </si>
  <si>
    <t>Número de categorías "Bebidas"</t>
  </si>
  <si>
    <t>Mezcla Gumbo del chef Anton</t>
  </si>
  <si>
    <t>36 cajas</t>
  </si>
  <si>
    <t>Número de categorías "Condimentos"</t>
  </si>
  <si>
    <t>Mermelada de grosellas de la abuela</t>
  </si>
  <si>
    <t>12 - frascos 8 l</t>
  </si>
  <si>
    <t>Número de suspendidos "Verdadero"</t>
  </si>
  <si>
    <t>Peras secas orgánicas del tío Bob</t>
  </si>
  <si>
    <t>Frutas/Verduras</t>
  </si>
  <si>
    <t>12 - paq. 1 kg</t>
  </si>
  <si>
    <t>Número de categorías "Lácteos"</t>
  </si>
  <si>
    <t>Salsa de arándanos Northwoods</t>
  </si>
  <si>
    <t>12 - frascos 12 l</t>
  </si>
  <si>
    <t>Número de suspendidos "Falso"</t>
  </si>
  <si>
    <t>Buey Mishi Kobe</t>
  </si>
  <si>
    <t>Carnes</t>
  </si>
  <si>
    <t>18 - paq. 500 g</t>
  </si>
  <si>
    <t>Pez espada</t>
  </si>
  <si>
    <t>Pescado/Marisco</t>
  </si>
  <si>
    <t>12 - frascos 200 ml</t>
  </si>
  <si>
    <t>*a</t>
  </si>
  <si>
    <t>termina en a</t>
  </si>
  <si>
    <t>Queso Cabrales</t>
  </si>
  <si>
    <t>Lácteos</t>
  </si>
  <si>
    <t>paq. 1 kg</t>
  </si>
  <si>
    <t>a*</t>
  </si>
  <si>
    <t>inicia con a</t>
  </si>
  <si>
    <t>Queso Manchego La Pastora</t>
  </si>
  <si>
    <t>10 - paq. 500 g</t>
  </si>
  <si>
    <t>*a*</t>
  </si>
  <si>
    <t>contiene la letra a</t>
  </si>
  <si>
    <t>Algas Konbu</t>
  </si>
  <si>
    <t>caja 2 kg</t>
  </si>
  <si>
    <t>Cuajada de judías</t>
  </si>
  <si>
    <t>40 - paq. 100 g</t>
  </si>
  <si>
    <t>Salsa de soja baja en sodio</t>
  </si>
  <si>
    <t>24 - bot. 250 ml</t>
  </si>
  <si>
    <t>Postre de merengue Pavlova</t>
  </si>
  <si>
    <t>Repostería</t>
  </si>
  <si>
    <t>32 - cajas 500 g</t>
  </si>
  <si>
    <t>Cordero Alice Springs</t>
  </si>
  <si>
    <t>20 - latas 1 kg</t>
  </si>
  <si>
    <t>Langostinos tigre Carnarvon</t>
  </si>
  <si>
    <t>paq. 16 kg</t>
  </si>
  <si>
    <t>Pastas de té de chocolate</t>
  </si>
  <si>
    <t>10 cajas x 12 piezas</t>
  </si>
  <si>
    <t>Mermelada de Sir Rodney's</t>
  </si>
  <si>
    <t>30 cajas regalo</t>
  </si>
  <si>
    <t>Bollos de Sir Rodney's</t>
  </si>
  <si>
    <t>24 paq. x 4 piezas</t>
  </si>
  <si>
    <t>Pan de centeno crujiente estilo Gustaf's</t>
  </si>
  <si>
    <t>Granos/Cereales</t>
  </si>
  <si>
    <t>24 - paq. 500 g</t>
  </si>
  <si>
    <t>Pan fino</t>
  </si>
  <si>
    <t>12 - paq. 250 g</t>
  </si>
  <si>
    <t>Refresco Guaraná Fantástica</t>
  </si>
  <si>
    <t>12 - latas 355 ml</t>
  </si>
  <si>
    <t>Crema de chocolate y nueces NuNuCa</t>
  </si>
  <si>
    <t>20 - vasos  450 g</t>
  </si>
  <si>
    <t>Ositos de goma Gumbär</t>
  </si>
  <si>
    <t>100 - bolsas 250 g</t>
  </si>
  <si>
    <t>Chocolate Schoggi</t>
  </si>
  <si>
    <t>100 - piezas 100 g</t>
  </si>
  <si>
    <t>Col fermentada Rössle</t>
  </si>
  <si>
    <t>25 - latas 825 g</t>
  </si>
  <si>
    <t>Salchicha Thüringer</t>
  </si>
  <si>
    <t>50 bolsas x 30 salch</t>
  </si>
  <si>
    <t>Arenque blanco del noroeste</t>
  </si>
  <si>
    <t>10 - vasos 200 g</t>
  </si>
  <si>
    <t>Queso gorgonzola Telino</t>
  </si>
  <si>
    <t>12 - paq. 100 g</t>
  </si>
  <si>
    <t>Queso Mascarpone Fabioli</t>
  </si>
  <si>
    <t>24 - paq. 200 g</t>
  </si>
  <si>
    <t>Queso de cabra</t>
  </si>
  <si>
    <t>500 g</t>
  </si>
  <si>
    <t>Cerveza Sasquatch</t>
  </si>
  <si>
    <t>Cerveza negra Steeleye</t>
  </si>
  <si>
    <t>Escabeche de arenque</t>
  </si>
  <si>
    <t>24 - frascos 250 g</t>
  </si>
  <si>
    <t>Salmón ahumado Gravad</t>
  </si>
  <si>
    <t>12 - paq. 500 g</t>
  </si>
  <si>
    <t>Vino Côte de Blaye</t>
  </si>
  <si>
    <t>12 - bot. 75 cl</t>
  </si>
  <si>
    <t>Licor verde Chartreuse</t>
  </si>
  <si>
    <t>750 cc por bot.</t>
  </si>
  <si>
    <t>Carne de cangrejo de Boston</t>
  </si>
  <si>
    <t>24 - latas 4 l</t>
  </si>
  <si>
    <t>Crema de almejas estilo Nueva Inglaterra</t>
  </si>
  <si>
    <t>12 - latas 12 l</t>
  </si>
  <si>
    <t>Tallarines de Singapur</t>
  </si>
  <si>
    <t>32 - 1 kg paq.</t>
  </si>
  <si>
    <t>Café de Malasia</t>
  </si>
  <si>
    <t>16 - latas 500 g</t>
  </si>
  <si>
    <t>Azúcar negra Malacca</t>
  </si>
  <si>
    <t>20 - bolsas 2 kg</t>
  </si>
  <si>
    <t>A751953268</t>
  </si>
  <si>
    <t>paq. 1k</t>
  </si>
  <si>
    <t>Arenque salado</t>
  </si>
  <si>
    <t>4 - vasos 450 g</t>
  </si>
  <si>
    <t>Galletas Zaanse</t>
  </si>
  <si>
    <t>10 - cajas 4 l</t>
  </si>
  <si>
    <t>Chocolate holandés</t>
  </si>
  <si>
    <t>10 paq.</t>
  </si>
  <si>
    <t>Regaliz</t>
  </si>
  <si>
    <t>24 - paq. 50 g</t>
  </si>
  <si>
    <t>Chocolate blanco</t>
  </si>
  <si>
    <t>12 - barras 100 g</t>
  </si>
  <si>
    <t>Manzanas secas Manjimup</t>
  </si>
  <si>
    <t>50 - paq. 300 g</t>
  </si>
  <si>
    <t>Cereales para Filo</t>
  </si>
  <si>
    <t>16 - cajas 2 kg</t>
  </si>
  <si>
    <t>Empanada de carne</t>
  </si>
  <si>
    <t>48 porc.</t>
  </si>
  <si>
    <t>Empanada de cerdo</t>
  </si>
  <si>
    <t>16 tartas</t>
  </si>
  <si>
    <t>Paté chino</t>
  </si>
  <si>
    <t>24 cajas x 2 tartas</t>
  </si>
  <si>
    <t>Gnocchi de la abuela Alicia</t>
  </si>
  <si>
    <t>24 - paq. 250 g</t>
  </si>
  <si>
    <t>Raviolis Angelo</t>
  </si>
  <si>
    <t>Caracoles de Borgoña</t>
  </si>
  <si>
    <t>24 porc.</t>
  </si>
  <si>
    <t>Raclet de queso Courdavault</t>
  </si>
  <si>
    <t>paq. 5 kg</t>
  </si>
  <si>
    <t>Camembert Pierrot</t>
  </si>
  <si>
    <t>15 - paq. 300 g</t>
  </si>
  <si>
    <t>Sirope de arce</t>
  </si>
  <si>
    <t>24 - bot. 500 ml</t>
  </si>
  <si>
    <t>Tarta de azúcar</t>
  </si>
  <si>
    <t>48 tartas</t>
  </si>
  <si>
    <t>Sandwich de vegetales</t>
  </si>
  <si>
    <t>15 - frascos 625 g</t>
  </si>
  <si>
    <t>Bollos de pan de Wimmer</t>
  </si>
  <si>
    <t>20 bolsas x 4 porc.</t>
  </si>
  <si>
    <t>Salsa de pimiento picante de Luisiana</t>
  </si>
  <si>
    <t>32 - bot. 8 l</t>
  </si>
  <si>
    <t>Especias picantes de Luisiana</t>
  </si>
  <si>
    <t>24 - frascos 8 l</t>
  </si>
  <si>
    <t>Cerveza Laughing Lumberjack</t>
  </si>
  <si>
    <t>Barras de pan de Escocia</t>
  </si>
  <si>
    <t>10 cajas x 8 porc.</t>
  </si>
  <si>
    <t>Queso Gudbrandsdals</t>
  </si>
  <si>
    <t>paq. 10 kg</t>
  </si>
  <si>
    <t>Cerveza Outback</t>
  </si>
  <si>
    <t>24 - bot. 355 ml</t>
  </si>
  <si>
    <t>Crema de queso Fløtemys</t>
  </si>
  <si>
    <t>Queso Mozzarella Giovanni</t>
  </si>
  <si>
    <t>Caviar rojo</t>
  </si>
  <si>
    <t>24 - frascos150 g</t>
  </si>
  <si>
    <t>Queso de soja Longlife</t>
  </si>
  <si>
    <t>Cerveza Klosterbier Rhönbräu</t>
  </si>
  <si>
    <t>24 - bot. 0,5 l</t>
  </si>
  <si>
    <t>Licor Cloudberry</t>
  </si>
  <si>
    <t>500 ml</t>
  </si>
  <si>
    <t>Salsa verde original Frankfurter</t>
  </si>
  <si>
    <t>12 cajas</t>
  </si>
  <si>
    <t>Código</t>
  </si>
  <si>
    <t>Colaborador</t>
  </si>
  <si>
    <t>Edad</t>
  </si>
  <si>
    <t>Género</t>
  </si>
  <si>
    <t>Zona</t>
  </si>
  <si>
    <t>Cargo</t>
  </si>
  <si>
    <t>Total Ventas</t>
  </si>
  <si>
    <t>Comisiones</t>
  </si>
  <si>
    <t>B001</t>
  </si>
  <si>
    <t>Ackerman Pilar</t>
  </si>
  <si>
    <t>F</t>
  </si>
  <si>
    <t>Norte</t>
  </si>
  <si>
    <t>Cajera</t>
  </si>
  <si>
    <t>Obtener el total de Ventas</t>
  </si>
  <si>
    <t>B002</t>
  </si>
  <si>
    <t>Alba Jeremias</t>
  </si>
  <si>
    <t>M</t>
  </si>
  <si>
    <t>Sur</t>
  </si>
  <si>
    <t>Vendedor</t>
  </si>
  <si>
    <t>Obtener el promedio de Ventas</t>
  </si>
  <si>
    <t>B003</t>
  </si>
  <si>
    <t>Amurrio Sara</t>
  </si>
  <si>
    <t>Centro</t>
  </si>
  <si>
    <t>Bodega</t>
  </si>
  <si>
    <t>Obtener la venta máxima</t>
  </si>
  <si>
    <t>B004</t>
  </si>
  <si>
    <t>Andaluz Rosario</t>
  </si>
  <si>
    <t>Gerente</t>
  </si>
  <si>
    <t>Obtener el total de Comisiones</t>
  </si>
  <si>
    <t>B005</t>
  </si>
  <si>
    <t>Arroyo Teresa</t>
  </si>
  <si>
    <t>Obtener el promedio de Comisiones</t>
  </si>
  <si>
    <t>B006</t>
  </si>
  <si>
    <t>Baseda Mario</t>
  </si>
  <si>
    <t>Mostrar la edad que mas se repite</t>
  </si>
  <si>
    <t>B007</t>
  </si>
  <si>
    <t>Chavez Juan Carlos</t>
  </si>
  <si>
    <t>Mostar la mayor edad</t>
  </si>
  <si>
    <t>B008</t>
  </si>
  <si>
    <t>Junin Esteban</t>
  </si>
  <si>
    <t>Mostrar la menor edad</t>
  </si>
  <si>
    <t>B009</t>
  </si>
  <si>
    <t>Lamas Patricio</t>
  </si>
  <si>
    <t>Mostrar la comisión más alta</t>
  </si>
  <si>
    <t>B010</t>
  </si>
  <si>
    <t>Llanos Alexandro</t>
  </si>
  <si>
    <t>Mostrar la comisión baja</t>
  </si>
  <si>
    <t>B011</t>
  </si>
  <si>
    <t>Medina Jorge</t>
  </si>
  <si>
    <t>Determinar cuantos colaboradores pertenecen a la zona "Norte"</t>
  </si>
  <si>
    <t>B012</t>
  </si>
  <si>
    <t>Mendoza Lucrecia</t>
  </si>
  <si>
    <t>Determinar cuantos colaboradores pertenecen a la zona "Sur"</t>
  </si>
  <si>
    <t>B013</t>
  </si>
  <si>
    <t>Morales Sebastián</t>
  </si>
  <si>
    <t>Determinar la cantidad de colaboradores que son vendedores</t>
  </si>
  <si>
    <t>B014</t>
  </si>
  <si>
    <t>Sanchez Perla</t>
  </si>
  <si>
    <t>B015</t>
  </si>
  <si>
    <t>Terrazas Marcela</t>
  </si>
  <si>
    <t>B016</t>
  </si>
  <si>
    <t>Urioste Genaro</t>
  </si>
  <si>
    <t>B017</t>
  </si>
  <si>
    <t>Wood John</t>
  </si>
  <si>
    <t>Cajero</t>
  </si>
  <si>
    <t>B018</t>
  </si>
  <si>
    <t>Yoshida David</t>
  </si>
  <si>
    <t>B019</t>
  </si>
  <si>
    <t>Yukish Victor Hugo</t>
  </si>
  <si>
    <t>B020</t>
  </si>
  <si>
    <t>Zapata Karla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</si>
</sst>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[$$-80A]* #,##0.00_-;\-[$$-80A]* #,##0.00_-;_-[$$-80A]* &quot;-&quot;??_-;_-@_-"/>
    <numFmt numFmtId="167" formatCode="_(&quot;MX$&quot;* #,##0.00_);_(&quot;MX$&quot;* \(#,##0.00\);_(&quot;MX$&quot;* &quot;-&quot;??_);_(@_)"/>
    <numFmt numFmtId="168" formatCode="[$$-80A]#,##0"/>
    <numFmt numFmtId="169" formatCode="_-* #,##0.00\ [$€-1]_-;\-* #,##0.00\ [$€-1]_-;_-* &quot;-&quot;??\ [$€-1]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theme="4" tint="0.79998168889431442"/>
      </patternFill>
    </fill>
  </fills>
  <borders count="16">
    <border>
      <left/>
      <right/>
      <top/>
      <bottom/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/>
      <diagonal/>
    </border>
    <border>
      <left style="hair">
        <color theme="3" tint="-0.24994659260841701"/>
      </left>
      <right/>
      <top style="hair">
        <color theme="3" tint="-0.24994659260841701"/>
      </top>
      <bottom style="hair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theme="4" tint="0.39994506668294322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25">
    <xf numFmtId="0" fontId="0" fillId="0" borderId="0"/>
    <xf numFmtId="0" fontId="4" fillId="0" borderId="0"/>
    <xf numFmtId="0" fontId="3" fillId="0" borderId="0"/>
    <xf numFmtId="0" fontId="1" fillId="5" borderId="0" applyNumberFormat="0" applyBorder="0" applyAlignment="0" applyProtection="0"/>
    <xf numFmtId="0" fontId="5" fillId="4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0" fontId="3" fillId="0" borderId="0"/>
    <xf numFmtId="0" fontId="1" fillId="0" borderId="0"/>
    <xf numFmtId="9" fontId="10" fillId="0" borderId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9">
    <xf numFmtId="0" fontId="0" fillId="0" borderId="0" xfId="0"/>
    <xf numFmtId="0" fontId="6" fillId="0" borderId="1" xfId="0" applyFont="1" applyBorder="1"/>
    <xf numFmtId="166" fontId="0" fillId="0" borderId="1" xfId="0" applyNumberFormat="1" applyBorder="1"/>
    <xf numFmtId="166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8" fontId="8" fillId="3" borderId="4" xfId="11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/>
    <xf numFmtId="166" fontId="0" fillId="3" borderId="1" xfId="0" applyNumberFormat="1" applyFill="1" applyBorder="1"/>
    <xf numFmtId="0" fontId="6" fillId="2" borderId="1" xfId="0" applyFont="1" applyFill="1" applyBorder="1"/>
    <xf numFmtId="166" fontId="0" fillId="2" borderId="1" xfId="0" applyNumberForma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0" xfId="17"/>
    <xf numFmtId="0" fontId="1" fillId="0" borderId="0" xfId="20"/>
    <xf numFmtId="0" fontId="4" fillId="8" borderId="5" xfId="17" applyFill="1" applyBorder="1"/>
    <xf numFmtId="0" fontId="4" fillId="8" borderId="6" xfId="17" applyFill="1" applyBorder="1"/>
    <xf numFmtId="0" fontId="1" fillId="9" borderId="0" xfId="20" applyFill="1"/>
    <xf numFmtId="0" fontId="4" fillId="0" borderId="5" xfId="17" applyBorder="1"/>
    <xf numFmtId="0" fontId="4" fillId="0" borderId="0" xfId="17" applyAlignment="1">
      <alignment horizontal="right"/>
    </xf>
    <xf numFmtId="0" fontId="11" fillId="0" borderId="0" xfId="17" applyFont="1" applyAlignment="1">
      <alignment horizontal="right"/>
    </xf>
    <xf numFmtId="0" fontId="11" fillId="0" borderId="0" xfId="17" applyFont="1"/>
    <xf numFmtId="0" fontId="9" fillId="2" borderId="0" xfId="20" applyFont="1" applyFill="1" applyAlignment="1">
      <alignment horizontal="center" vertical="center" wrapText="1"/>
    </xf>
    <xf numFmtId="0" fontId="9" fillId="2" borderId="8" xfId="20" applyFont="1" applyFill="1" applyBorder="1" applyAlignment="1">
      <alignment horizontal="center" vertical="center" wrapText="1"/>
    </xf>
    <xf numFmtId="0" fontId="9" fillId="2" borderId="9" xfId="20" applyFont="1" applyFill="1" applyBorder="1" applyAlignment="1">
      <alignment horizontal="center" vertical="center" wrapText="1"/>
    </xf>
    <xf numFmtId="0" fontId="0" fillId="0" borderId="8" xfId="20" applyFont="1" applyBorder="1"/>
    <xf numFmtId="0" fontId="0" fillId="9" borderId="8" xfId="20" applyFont="1" applyFill="1" applyBorder="1"/>
    <xf numFmtId="0" fontId="0" fillId="0" borderId="8" xfId="20" applyFont="1" applyBorder="1" applyAlignment="1">
      <alignment horizontal="center"/>
    </xf>
    <xf numFmtId="0" fontId="0" fillId="9" borderId="8" xfId="20" applyFont="1" applyFill="1" applyBorder="1" applyAlignment="1">
      <alignment horizontal="center"/>
    </xf>
    <xf numFmtId="0" fontId="4" fillId="10" borderId="6" xfId="17" applyFill="1" applyBorder="1"/>
    <xf numFmtId="0" fontId="4" fillId="3" borderId="6" xfId="17" applyFill="1" applyBorder="1"/>
    <xf numFmtId="1" fontId="4" fillId="3" borderId="6" xfId="17" applyNumberFormat="1" applyFill="1" applyBorder="1"/>
    <xf numFmtId="1" fontId="4" fillId="10" borderId="6" xfId="17" applyNumberFormat="1" applyFill="1" applyBorder="1"/>
    <xf numFmtId="0" fontId="4" fillId="3" borderId="7" xfId="17" applyFill="1" applyBorder="1"/>
    <xf numFmtId="0" fontId="0" fillId="0" borderId="10" xfId="0" applyBorder="1"/>
    <xf numFmtId="165" fontId="0" fillId="0" borderId="10" xfId="16" applyFont="1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6" borderId="15" xfId="0" applyFill="1" applyBorder="1"/>
    <xf numFmtId="165" fontId="0" fillId="3" borderId="15" xfId="0" applyNumberFormat="1" applyFill="1" applyBorder="1"/>
    <xf numFmtId="165" fontId="0" fillId="7" borderId="15" xfId="0" applyNumberFormat="1" applyFill="1" applyBorder="1"/>
    <xf numFmtId="0" fontId="0" fillId="7" borderId="15" xfId="0" applyFill="1" applyBorder="1"/>
    <xf numFmtId="0" fontId="0" fillId="3" borderId="15" xfId="0" applyFill="1" applyBorder="1"/>
  </cellXfs>
  <cellStyles count="25">
    <cellStyle name="40% - Accent1 2" xfId="3" xr:uid="{00000000-0005-0000-0000-000000000000}"/>
    <cellStyle name="Accent1 2" xfId="4" xr:uid="{00000000-0005-0000-0000-000001000000}"/>
    <cellStyle name="Comma 2" xfId="5" xr:uid="{00000000-0005-0000-0000-000002000000}"/>
    <cellStyle name="Currency 2" xfId="6" xr:uid="{00000000-0005-0000-0000-000003000000}"/>
    <cellStyle name="Euro" xfId="12" xr:uid="{00000000-0005-0000-0000-000004000000}"/>
    <cellStyle name="Excel Built-in Normal" xfId="1" xr:uid="{00000000-0005-0000-0000-000005000000}"/>
    <cellStyle name="Millares 2" xfId="13" xr:uid="{00000000-0005-0000-0000-000006000000}"/>
    <cellStyle name="Millares 3" xfId="11" xr:uid="{00000000-0005-0000-0000-000007000000}"/>
    <cellStyle name="Moneda 2" xfId="8" xr:uid="{00000000-0005-0000-0000-000008000000}"/>
    <cellStyle name="Moneda 3" xfId="9" xr:uid="{00000000-0005-0000-0000-000009000000}"/>
    <cellStyle name="Moneda 4" xfId="14" xr:uid="{00000000-0005-0000-0000-00000A000000}"/>
    <cellStyle name="Moneda 5" xfId="15" xr:uid="{00000000-0005-0000-0000-00000B000000}"/>
    <cellStyle name="Moneda 6" xfId="16" xr:uid="{00000000-0005-0000-0000-00000C000000}"/>
    <cellStyle name="Normal" xfId="0" builtinId="0"/>
    <cellStyle name="Normal 2" xfId="2" xr:uid="{00000000-0005-0000-0000-00000E000000}"/>
    <cellStyle name="Normal 2 2" xfId="10" xr:uid="{00000000-0005-0000-0000-00000F000000}"/>
    <cellStyle name="Normal 2 3" xfId="17" xr:uid="{00000000-0005-0000-0000-000010000000}"/>
    <cellStyle name="Normal 3" xfId="18" xr:uid="{00000000-0005-0000-0000-000011000000}"/>
    <cellStyle name="Normal 4" xfId="19" xr:uid="{00000000-0005-0000-0000-000012000000}"/>
    <cellStyle name="Normal 4 2" xfId="20" xr:uid="{00000000-0005-0000-0000-000013000000}"/>
    <cellStyle name="Percent 2" xfId="7" xr:uid="{00000000-0005-0000-0000-000014000000}"/>
    <cellStyle name="Percent 3" xfId="21" xr:uid="{00000000-0005-0000-0000-000015000000}"/>
    <cellStyle name="Porcentaje 2" xfId="22" xr:uid="{00000000-0005-0000-0000-000016000000}"/>
    <cellStyle name="Porcentaje 3" xfId="23" xr:uid="{00000000-0005-0000-0000-000017000000}"/>
    <cellStyle name="Porcentual 3" xfId="24" xr:uid="{00000000-0005-0000-0000-000018000000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4.9989318521683403E-2"/>
        <name val="Calibri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4F4F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504825</xdr:colOff>
      <xdr:row>15</xdr:row>
      <xdr:rowOff>47626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220C2AB-0E2D-4AD5-B5FB-FE2BFEB55F8D}"/>
            </a:ext>
          </a:extLst>
        </xdr:cNvPr>
        <xdr:cNvSpPr txBox="1"/>
      </xdr:nvSpPr>
      <xdr:spPr>
        <a:xfrm>
          <a:off x="762000" y="190500"/>
          <a:ext cx="4314825" cy="27146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>
              <a:solidFill>
                <a:srgbClr val="002060"/>
              </a:solidFill>
            </a:rPr>
            <a:t>Instrucciones</a:t>
          </a:r>
        </a:p>
        <a:p>
          <a:pPr algn="ctr"/>
          <a:endParaRPr lang="es-MX" sz="1100">
            <a:solidFill>
              <a:schemeClr val="bg1"/>
            </a:solidFill>
          </a:endParaRPr>
        </a:p>
        <a:p>
          <a:pPr rtl="0" fontAlgn="base"/>
          <a:r>
            <a:rPr lang="es-MX" sz="1100">
              <a:solidFill>
                <a:schemeClr val="bg1"/>
              </a:solidFill>
            </a:rPr>
            <a:t>Trabajas</a:t>
          </a:r>
          <a:r>
            <a:rPr lang="es-MX" sz="1100" baseline="0">
              <a:solidFill>
                <a:schemeClr val="bg1"/>
              </a:solidFill>
            </a:rPr>
            <a:t> en el área de mercadotecnia y realizarás una tabla de</a:t>
          </a:r>
          <a:r>
            <a:rPr lang="es-MX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5 registros con los siguientes datos: (Ver el video del reto) </a:t>
          </a:r>
        </a:p>
        <a:p>
          <a:pPr rtl="0" fontAlgn="base"/>
          <a:r>
            <a:rPr lang="es-MX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            a) Nombre del producto. </a:t>
          </a:r>
        </a:p>
        <a:p>
          <a:pPr rtl="0" fontAlgn="base"/>
          <a:r>
            <a:rPr lang="es-MX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            b) Costo del producto. </a:t>
          </a:r>
        </a:p>
        <a:p>
          <a:pPr rtl="0" fontAlgn="base"/>
          <a:r>
            <a:rPr lang="es-MX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            c) Ventas mayores y menores. </a:t>
          </a:r>
        </a:p>
        <a:p>
          <a:pPr rtl="0" fontAlgn="base"/>
          <a:r>
            <a:rPr lang="es-MX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            Con estos datos localizar los productos de mayor y menor precio. </a:t>
          </a:r>
        </a:p>
        <a:p>
          <a:pPr rtl="0" fontAlgn="base"/>
          <a:r>
            <a:rPr lang="es-MX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            Revisar las ventas mayores y menores para encontrar un área de oportunidad y describirla. </a:t>
          </a:r>
        </a:p>
        <a:p>
          <a:pPr rtl="0" fontAlgn="base"/>
          <a:r>
            <a:rPr lang="es-MX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            Sugerir al menos dos estrategias para el área de ventas en base a la información obtenida.  </a:t>
          </a:r>
        </a:p>
        <a:p>
          <a:pPr rtl="0" fontAlgn="base"/>
          <a:r>
            <a:rPr lang="es-MX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            Puedes utilizar las funciones: Suma, Promedio, Min, Max, Contar.si, Contar, Contara, Contar.Blanco, Mediana, Moda </a:t>
          </a:r>
        </a:p>
        <a:p>
          <a:pPr algn="ctr"/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682625</xdr:colOff>
      <xdr:row>0</xdr:row>
      <xdr:rowOff>31752</xdr:rowOff>
    </xdr:from>
    <xdr:to>
      <xdr:col>5</xdr:col>
      <xdr:colOff>4762</xdr:colOff>
      <xdr:row>4</xdr:row>
      <xdr:rowOff>119063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2625" y="31752"/>
          <a:ext cx="5314950" cy="849311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1200" b="1">
              <a:solidFill>
                <a:srgbClr val="002060"/>
              </a:solidFill>
            </a:rPr>
            <a:t>INSTRUCCIONES</a:t>
          </a:r>
        </a:p>
        <a:p>
          <a:pPr algn="l"/>
          <a:r>
            <a:rPr lang="es-MX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1. Encuentra el total de ventas de cada vendedor con la función SUMA.</a:t>
          </a:r>
          <a:endParaRPr lang="es-MX" sz="1100" i="1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algn="l"/>
          <a:r>
            <a:rPr lang="es-MX" sz="1100" i="0" baseline="0">
              <a:solidFill>
                <a:schemeClr val="bg1"/>
              </a:solidFill>
              <a:latin typeface="+mn-lt"/>
              <a:ea typeface="+mn-ea"/>
              <a:cs typeface="+mn-cs"/>
            </a:rPr>
            <a:t>2</a:t>
          </a:r>
          <a:r>
            <a:rPr lang="es-MX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. Encuentra el promedio de ventas de cada vendedor con la función PROMEDIO.</a:t>
          </a:r>
        </a:p>
        <a:p>
          <a:pPr algn="l"/>
          <a:r>
            <a:rPr lang="es-MX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3. Encuentra el total de ventas por cada trimestre  con una función.</a:t>
          </a:r>
        </a:p>
        <a:p>
          <a:pPr algn="l"/>
          <a:endParaRPr lang="es-MX" sz="1100" i="1" baseline="0">
            <a:solidFill>
              <a:srgbClr val="00206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682625</xdr:colOff>
      <xdr:row>0</xdr:row>
      <xdr:rowOff>31752</xdr:rowOff>
    </xdr:from>
    <xdr:to>
      <xdr:col>5</xdr:col>
      <xdr:colOff>4762</xdr:colOff>
      <xdr:row>8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2625" y="31752"/>
          <a:ext cx="5314950" cy="1635123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1200" b="1">
              <a:solidFill>
                <a:srgbClr val="002060"/>
              </a:solidFill>
            </a:rPr>
            <a:t>INSTRUCCIONES</a:t>
          </a:r>
        </a:p>
        <a:p>
          <a:pPr algn="l"/>
          <a:r>
            <a:rPr lang="es-MX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Con los datos encontrados en la hoja de funciones básicas, copialos y pégalos en la primera tabla para resolver las siguientes funciones:</a:t>
          </a:r>
        </a:p>
        <a:p>
          <a:pPr algn="l"/>
          <a:r>
            <a:rPr lang="es-MX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4. Encuentra la venta más alta con la función Max.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5. </a:t>
          </a: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Encuentra la venta menor con la función Min.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6. Encuentra el total de vendedores con la función Contar.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 Obtener la mediada de los 4 trimestres con la función Mediana.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8. Encuentra la venta que más se repite de los 4 trimestres con la función Moda.</a:t>
          </a:r>
          <a:endParaRPr lang="es-MX" sz="1100" i="1" baseline="0">
            <a:solidFill>
              <a:srgbClr val="00206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406977</xdr:colOff>
      <xdr:row>0</xdr:row>
      <xdr:rowOff>0</xdr:rowOff>
    </xdr:from>
    <xdr:to>
      <xdr:col>6</xdr:col>
      <xdr:colOff>573616</xdr:colOff>
      <xdr:row>4</xdr:row>
      <xdr:rowOff>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04454" y="0"/>
          <a:ext cx="5821026" cy="658091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1200" b="1">
              <a:solidFill>
                <a:srgbClr val="002060"/>
              </a:solidFill>
            </a:rPr>
            <a:t>INSTRUCCIONES</a:t>
          </a:r>
        </a:p>
        <a:p>
          <a:pPr algn="l"/>
          <a:r>
            <a:rPr lang="es-MX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9. Utiliza la función Contar.si para resulver el ejercicio.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658284</xdr:colOff>
      <xdr:row>5</xdr:row>
      <xdr:rowOff>105833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62000" y="0"/>
          <a:ext cx="5526617" cy="1058333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1200" b="1">
              <a:solidFill>
                <a:srgbClr val="002060"/>
              </a:solidFill>
            </a:rPr>
            <a:t>INSTRUCCIONES</a:t>
          </a:r>
        </a:p>
        <a:p>
          <a:pPr algn="l"/>
          <a:r>
            <a:rPr lang="es-MX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10. Dale un nombre al rango de Total_Ventas.</a:t>
          </a:r>
        </a:p>
        <a:p>
          <a:r>
            <a:rPr lang="es-MX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11. </a:t>
          </a: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Dale un nombre al rango de Comisiones.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12. Dale un nombre al rango de Zona</a:t>
          </a:r>
          <a:endParaRPr lang="es-MX">
            <a:effectLst/>
          </a:endParaRP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13. Utiliza la función que dé solución a cada enunciado de la tabla derecha.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/Desktop/Excel/Excel%20B&#225;sico%20-%20Intermedio/Semana%202/Pr&#225;ctica04-funciones2%20respue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os"/>
      <sheetName val="Reservaciones 2"/>
      <sheetName val="cOLABORADORES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C6:I83" totalsRowShown="0" headerRowDxfId="0" headerRowCellStyle="Normal 4 2" dataCellStyle="Normal 4 2">
  <tableColumns count="7">
    <tableColumn id="1" xr3:uid="{00000000-0010-0000-0000-000001000000}" name="Nombre Categoría" dataCellStyle="Normal 4 2"/>
    <tableColumn id="2" xr3:uid="{00000000-0010-0000-0000-000002000000}" name="Cantidad por Unidad" dataCellStyle="Normal 4 2"/>
    <tableColumn id="3" xr3:uid="{00000000-0010-0000-0000-000003000000}" name="Precio Unidad" dataCellStyle="Normal 4 2"/>
    <tableColumn id="4" xr3:uid="{00000000-0010-0000-0000-000004000000}" name="Unidades En Existencia" dataCellStyle="Normal 4 2"/>
    <tableColumn id="5" xr3:uid="{00000000-0010-0000-0000-000005000000}" name="Unidades En Pedido" dataCellStyle="Normal 4 2"/>
    <tableColumn id="6" xr3:uid="{00000000-0010-0000-0000-000006000000}" name="Nivel Nuevo Pedido" dataCellStyle="Normal 4 2"/>
    <tableColumn id="7" xr3:uid="{00000000-0010-0000-0000-000007000000}" name="Suspendido" dataCellStyle="Normal 4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17" sqref="I17"/>
    </sheetView>
  </sheetViews>
  <sheetFormatPr defaultColWidth="11.4257812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3"/>
  <sheetViews>
    <sheetView zoomScale="120" zoomScaleNormal="120" workbookViewId="0">
      <selection activeCell="B10" sqref="B10"/>
    </sheetView>
  </sheetViews>
  <sheetFormatPr defaultColWidth="11.42578125" defaultRowHeight="15" x14ac:dyDescent="0.25"/>
  <cols>
    <col min="2" max="2" width="38.42578125" customWidth="1"/>
    <col min="3" max="5" width="13.28515625" bestFit="1" customWidth="1"/>
    <col min="6" max="6" width="14.85546875" bestFit="1" customWidth="1"/>
    <col min="7" max="7" width="14.42578125" bestFit="1" customWidth="1"/>
    <col min="8" max="8" width="20.85546875" bestFit="1" customWidth="1"/>
  </cols>
  <sheetData>
    <row r="7" spans="2:8" ht="15.75" x14ac:dyDescent="0.25"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</row>
    <row r="8" spans="2:8" ht="15.75" x14ac:dyDescent="0.25">
      <c r="B8" s="1" t="s">
        <v>7</v>
      </c>
      <c r="C8" s="2">
        <v>130000</v>
      </c>
      <c r="D8" s="2">
        <v>201000</v>
      </c>
      <c r="E8" s="2">
        <v>180000</v>
      </c>
      <c r="F8" s="2">
        <v>220000</v>
      </c>
      <c r="G8" s="7"/>
      <c r="H8" s="8"/>
    </row>
    <row r="9" spans="2:8" ht="15.75" x14ac:dyDescent="0.25">
      <c r="B9" s="9" t="s">
        <v>8</v>
      </c>
      <c r="C9" s="10">
        <v>125000</v>
      </c>
      <c r="D9" s="10">
        <v>133000</v>
      </c>
      <c r="E9" s="10">
        <v>170000</v>
      </c>
      <c r="F9" s="10">
        <v>185000</v>
      </c>
      <c r="G9" s="7"/>
      <c r="H9" s="8"/>
    </row>
    <row r="10" spans="2:8" ht="15.75" x14ac:dyDescent="0.25">
      <c r="B10" s="1" t="s">
        <v>9</v>
      </c>
      <c r="C10" s="2">
        <v>156000</v>
      </c>
      <c r="D10" s="2">
        <v>175000</v>
      </c>
      <c r="E10" s="2">
        <v>195000</v>
      </c>
      <c r="F10" s="2">
        <v>210000</v>
      </c>
      <c r="G10" s="7"/>
      <c r="H10" s="8"/>
    </row>
    <row r="11" spans="2:8" ht="15.75" x14ac:dyDescent="0.25">
      <c r="B11" s="9" t="s">
        <v>10</v>
      </c>
      <c r="C11" s="10">
        <v>101000</v>
      </c>
      <c r="D11" s="10">
        <v>165000</v>
      </c>
      <c r="E11" s="10">
        <v>162000</v>
      </c>
      <c r="F11" s="10">
        <v>180000</v>
      </c>
      <c r="G11" s="7"/>
      <c r="H11" s="8"/>
    </row>
    <row r="12" spans="2:8" ht="16.5" thickBot="1" x14ac:dyDescent="0.3">
      <c r="B12" s="1" t="s">
        <v>11</v>
      </c>
      <c r="C12" s="3">
        <v>140000</v>
      </c>
      <c r="D12" s="3">
        <v>150000</v>
      </c>
      <c r="E12" s="3">
        <v>145000</v>
      </c>
      <c r="F12" s="3">
        <v>170000</v>
      </c>
      <c r="G12" s="7"/>
      <c r="H12" s="8"/>
    </row>
    <row r="13" spans="2:8" ht="19.5" thickBot="1" x14ac:dyDescent="0.3">
      <c r="B13" s="5" t="s">
        <v>12</v>
      </c>
      <c r="C13" s="6"/>
      <c r="D13" s="6"/>
      <c r="E13" s="6"/>
      <c r="F13" s="6"/>
      <c r="G13" s="6"/>
      <c r="H13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2:H24"/>
  <sheetViews>
    <sheetView zoomScale="120" zoomScaleNormal="120" workbookViewId="0">
      <selection activeCell="B11" sqref="B11"/>
    </sheetView>
  </sheetViews>
  <sheetFormatPr defaultColWidth="11.42578125" defaultRowHeight="15" x14ac:dyDescent="0.25"/>
  <cols>
    <col min="2" max="2" width="38.42578125" customWidth="1"/>
    <col min="3" max="5" width="13.28515625" bestFit="1" customWidth="1"/>
    <col min="6" max="6" width="14.85546875" bestFit="1" customWidth="1"/>
    <col min="7" max="7" width="14.42578125" bestFit="1" customWidth="1"/>
    <col min="8" max="8" width="20.85546875" bestFit="1" customWidth="1"/>
  </cols>
  <sheetData>
    <row r="12" spans="2:8" ht="15.75" x14ac:dyDescent="0.25">
      <c r="B12" s="4" t="s">
        <v>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6</v>
      </c>
    </row>
    <row r="13" spans="2:8" ht="15.75" x14ac:dyDescent="0.25">
      <c r="B13" s="1" t="s">
        <v>7</v>
      </c>
      <c r="C13" s="2">
        <v>130000</v>
      </c>
      <c r="D13" s="2">
        <v>201000</v>
      </c>
      <c r="E13" s="2">
        <v>180000</v>
      </c>
      <c r="F13" s="2">
        <v>220000</v>
      </c>
      <c r="G13" s="7"/>
      <c r="H13" s="8"/>
    </row>
    <row r="14" spans="2:8" ht="15.75" x14ac:dyDescent="0.25">
      <c r="B14" s="9" t="s">
        <v>8</v>
      </c>
      <c r="C14" s="10">
        <v>125000</v>
      </c>
      <c r="D14" s="10">
        <v>133000</v>
      </c>
      <c r="E14" s="10">
        <v>170000</v>
      </c>
      <c r="F14" s="10">
        <v>185000</v>
      </c>
      <c r="G14" s="7"/>
      <c r="H14" s="8"/>
    </row>
    <row r="15" spans="2:8" ht="15.75" x14ac:dyDescent="0.25">
      <c r="B15" s="1" t="s">
        <v>9</v>
      </c>
      <c r="C15" s="2">
        <v>156000</v>
      </c>
      <c r="D15" s="2">
        <v>175000</v>
      </c>
      <c r="E15" s="2">
        <v>195000</v>
      </c>
      <c r="F15" s="2">
        <v>210000</v>
      </c>
      <c r="G15" s="7"/>
      <c r="H15" s="8"/>
    </row>
    <row r="16" spans="2:8" ht="15.75" x14ac:dyDescent="0.25">
      <c r="B16" s="9" t="s">
        <v>10</v>
      </c>
      <c r="C16" s="10">
        <v>101000</v>
      </c>
      <c r="D16" s="10">
        <v>165000</v>
      </c>
      <c r="E16" s="10">
        <v>162000</v>
      </c>
      <c r="F16" s="10">
        <v>180000</v>
      </c>
      <c r="G16" s="7"/>
      <c r="H16" s="8"/>
    </row>
    <row r="17" spans="2:8" ht="16.5" thickBot="1" x14ac:dyDescent="0.3">
      <c r="B17" s="1" t="s">
        <v>11</v>
      </c>
      <c r="C17" s="3">
        <v>140000</v>
      </c>
      <c r="D17" s="3">
        <v>150000</v>
      </c>
      <c r="E17" s="3">
        <v>145000</v>
      </c>
      <c r="F17" s="3">
        <v>170000</v>
      </c>
      <c r="G17" s="7"/>
      <c r="H17" s="8"/>
    </row>
    <row r="18" spans="2:8" ht="19.5" thickBot="1" x14ac:dyDescent="0.3">
      <c r="B18" s="5" t="s">
        <v>12</v>
      </c>
      <c r="C18" s="6"/>
      <c r="D18" s="6"/>
      <c r="E18" s="6"/>
      <c r="F18" s="6"/>
      <c r="G18" s="6"/>
      <c r="H18" s="6"/>
    </row>
    <row r="19" spans="2:8" ht="15.75" thickBot="1" x14ac:dyDescent="0.3"/>
    <row r="20" spans="2:8" ht="19.5" thickBot="1" x14ac:dyDescent="0.3">
      <c r="B20" s="11" t="s">
        <v>13</v>
      </c>
      <c r="C20" s="6"/>
      <c r="D20" s="6"/>
      <c r="E20" s="6"/>
      <c r="F20" s="6"/>
    </row>
    <row r="21" spans="2:8" ht="19.5" thickBot="1" x14ac:dyDescent="0.3">
      <c r="B21" s="11" t="s">
        <v>14</v>
      </c>
      <c r="C21" s="6"/>
      <c r="D21" s="6"/>
      <c r="E21" s="6"/>
      <c r="F21" s="6"/>
    </row>
    <row r="22" spans="2:8" ht="19.5" thickBot="1" x14ac:dyDescent="0.3">
      <c r="B22" s="11" t="s">
        <v>15</v>
      </c>
      <c r="C22" s="6"/>
    </row>
    <row r="23" spans="2:8" ht="19.5" thickBot="1" x14ac:dyDescent="0.3">
      <c r="B23" s="11" t="s">
        <v>16</v>
      </c>
      <c r="C23" s="6"/>
    </row>
    <row r="24" spans="2:8" ht="30.75" thickBot="1" x14ac:dyDescent="0.3">
      <c r="B24" s="12" t="s">
        <v>17</v>
      </c>
      <c r="C24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83"/>
  <sheetViews>
    <sheetView zoomScale="110" zoomScaleNormal="110" workbookViewId="0">
      <selection activeCell="K16" sqref="K16"/>
    </sheetView>
  </sheetViews>
  <sheetFormatPr defaultColWidth="11.42578125" defaultRowHeight="12.75" x14ac:dyDescent="0.2"/>
  <cols>
    <col min="1" max="1" width="9" style="13" bestFit="1" customWidth="1"/>
    <col min="2" max="2" width="32.42578125" style="13" customWidth="1"/>
    <col min="3" max="3" width="15.140625" style="13" customWidth="1"/>
    <col min="4" max="4" width="18" style="13" bestFit="1" customWidth="1"/>
    <col min="5" max="5" width="7.140625" style="13" customWidth="1"/>
    <col min="6" max="7" width="12" style="13" bestFit="1" customWidth="1"/>
    <col min="8" max="8" width="7.28515625" style="13" bestFit="1" customWidth="1"/>
    <col min="9" max="9" width="13.28515625" style="13" customWidth="1"/>
    <col min="10" max="10" width="3.140625" style="13" customWidth="1"/>
    <col min="11" max="11" width="58.42578125" style="13" customWidth="1"/>
    <col min="12" max="16384" width="11.42578125" style="13"/>
  </cols>
  <sheetData>
    <row r="6" spans="1:12" ht="45" x14ac:dyDescent="0.2">
      <c r="A6" s="23" t="s">
        <v>18</v>
      </c>
      <c r="B6" s="23" t="s">
        <v>19</v>
      </c>
      <c r="C6" s="22" t="s">
        <v>20</v>
      </c>
      <c r="D6" s="22" t="s">
        <v>21</v>
      </c>
      <c r="E6" s="22" t="s">
        <v>22</v>
      </c>
      <c r="F6" s="22" t="s">
        <v>23</v>
      </c>
      <c r="G6" s="22" t="s">
        <v>24</v>
      </c>
      <c r="H6" s="22" t="s">
        <v>25</v>
      </c>
      <c r="I6" s="22" t="s">
        <v>26</v>
      </c>
      <c r="K6" s="24" t="s">
        <v>27</v>
      </c>
      <c r="L6" s="24" t="s">
        <v>28</v>
      </c>
    </row>
    <row r="7" spans="1:12" ht="15" x14ac:dyDescent="0.25">
      <c r="A7" s="27">
        <v>1</v>
      </c>
      <c r="B7" s="25" t="s">
        <v>29</v>
      </c>
      <c r="C7" s="14" t="s">
        <v>30</v>
      </c>
      <c r="D7" s="14" t="s">
        <v>31</v>
      </c>
      <c r="E7" s="14">
        <v>18</v>
      </c>
      <c r="F7" s="14">
        <v>39</v>
      </c>
      <c r="G7" s="14">
        <v>0</v>
      </c>
      <c r="H7" s="14">
        <v>10</v>
      </c>
      <c r="I7" s="14" t="b">
        <v>0</v>
      </c>
      <c r="K7" s="15" t="s">
        <v>32</v>
      </c>
      <c r="L7" s="29"/>
    </row>
    <row r="8" spans="1:12" ht="15" x14ac:dyDescent="0.25">
      <c r="A8" s="28">
        <v>2</v>
      </c>
      <c r="B8" s="26" t="s">
        <v>33</v>
      </c>
      <c r="C8" s="17" t="s">
        <v>30</v>
      </c>
      <c r="D8" s="17" t="s">
        <v>34</v>
      </c>
      <c r="E8" s="17">
        <v>19</v>
      </c>
      <c r="F8" s="17">
        <v>17</v>
      </c>
      <c r="G8" s="17">
        <v>40</v>
      </c>
      <c r="H8" s="17">
        <v>25</v>
      </c>
      <c r="I8" s="17" t="b">
        <v>0</v>
      </c>
      <c r="K8" s="18" t="s">
        <v>35</v>
      </c>
      <c r="L8" s="30"/>
    </row>
    <row r="9" spans="1:12" ht="15" x14ac:dyDescent="0.25">
      <c r="A9" s="27">
        <v>3</v>
      </c>
      <c r="B9" s="25" t="s">
        <v>36</v>
      </c>
      <c r="C9" s="14" t="s">
        <v>37</v>
      </c>
      <c r="D9" s="14" t="s">
        <v>38</v>
      </c>
      <c r="E9" s="14">
        <v>10</v>
      </c>
      <c r="F9" s="14">
        <v>13</v>
      </c>
      <c r="G9" s="14">
        <v>70</v>
      </c>
      <c r="H9" s="14">
        <v>25</v>
      </c>
      <c r="I9" s="14" t="b">
        <v>0</v>
      </c>
      <c r="K9" s="15" t="s">
        <v>39</v>
      </c>
      <c r="L9" s="29"/>
    </row>
    <row r="10" spans="1:12" ht="15" x14ac:dyDescent="0.25">
      <c r="A10" s="28">
        <v>4</v>
      </c>
      <c r="B10" s="26" t="s">
        <v>40</v>
      </c>
      <c r="C10" s="17" t="s">
        <v>37</v>
      </c>
      <c r="D10" s="17" t="s">
        <v>41</v>
      </c>
      <c r="E10" s="17">
        <v>22</v>
      </c>
      <c r="F10" s="17">
        <v>53</v>
      </c>
      <c r="G10" s="17">
        <v>0</v>
      </c>
      <c r="H10" s="17">
        <v>0</v>
      </c>
      <c r="I10" s="17" t="b">
        <v>0</v>
      </c>
      <c r="K10" s="18" t="s">
        <v>42</v>
      </c>
      <c r="L10" s="30"/>
    </row>
    <row r="11" spans="1:12" ht="15" x14ac:dyDescent="0.25">
      <c r="A11" s="27">
        <v>5</v>
      </c>
      <c r="B11" s="25" t="s">
        <v>43</v>
      </c>
      <c r="C11" s="14" t="s">
        <v>37</v>
      </c>
      <c r="D11" s="14" t="s">
        <v>44</v>
      </c>
      <c r="E11" s="14">
        <v>20.399999999999999</v>
      </c>
      <c r="F11" s="14">
        <v>0</v>
      </c>
      <c r="G11" s="14">
        <v>0</v>
      </c>
      <c r="H11" s="14">
        <v>0</v>
      </c>
      <c r="I11" s="14" t="b">
        <v>1</v>
      </c>
      <c r="K11" s="16" t="s">
        <v>45</v>
      </c>
      <c r="L11" s="29"/>
    </row>
    <row r="12" spans="1:12" ht="15" x14ac:dyDescent="0.25">
      <c r="A12" s="28">
        <v>6</v>
      </c>
      <c r="B12" s="26" t="s">
        <v>46</v>
      </c>
      <c r="C12" s="17" t="s">
        <v>37</v>
      </c>
      <c r="D12" s="17" t="s">
        <v>47</v>
      </c>
      <c r="E12" s="17">
        <v>25</v>
      </c>
      <c r="F12" s="17">
        <v>120</v>
      </c>
      <c r="G12" s="17">
        <v>0</v>
      </c>
      <c r="H12" s="17">
        <v>25</v>
      </c>
      <c r="I12" s="17" t="b">
        <v>0</v>
      </c>
      <c r="K12" s="18" t="s">
        <v>48</v>
      </c>
      <c r="L12" s="31"/>
    </row>
    <row r="13" spans="1:12" ht="15" x14ac:dyDescent="0.25">
      <c r="A13" s="27">
        <v>7</v>
      </c>
      <c r="B13" s="25" t="s">
        <v>49</v>
      </c>
      <c r="C13" s="14" t="s">
        <v>50</v>
      </c>
      <c r="D13" s="14" t="s">
        <v>51</v>
      </c>
      <c r="E13" s="14">
        <v>30</v>
      </c>
      <c r="F13" s="14">
        <v>15</v>
      </c>
      <c r="G13" s="14">
        <v>0</v>
      </c>
      <c r="H13" s="14">
        <v>10</v>
      </c>
      <c r="I13" s="14" t="b">
        <v>0</v>
      </c>
      <c r="K13" s="16" t="s">
        <v>52</v>
      </c>
      <c r="L13" s="32"/>
    </row>
    <row r="14" spans="1:12" ht="15" x14ac:dyDescent="0.25">
      <c r="A14" s="28">
        <v>8</v>
      </c>
      <c r="B14" s="26" t="s">
        <v>53</v>
      </c>
      <c r="C14" s="17" t="s">
        <v>37</v>
      </c>
      <c r="D14" s="17" t="s">
        <v>54</v>
      </c>
      <c r="E14" s="17">
        <v>40</v>
      </c>
      <c r="F14" s="17">
        <v>6</v>
      </c>
      <c r="G14" s="17">
        <v>0</v>
      </c>
      <c r="H14" s="17">
        <v>0</v>
      </c>
      <c r="I14" s="17" t="b">
        <v>0</v>
      </c>
      <c r="K14" s="18" t="s">
        <v>55</v>
      </c>
      <c r="L14" s="33"/>
    </row>
    <row r="15" spans="1:12" ht="15" x14ac:dyDescent="0.25">
      <c r="A15" s="27">
        <v>9</v>
      </c>
      <c r="B15" s="25" t="s">
        <v>56</v>
      </c>
      <c r="C15" s="14" t="s">
        <v>57</v>
      </c>
      <c r="D15" s="14" t="s">
        <v>58</v>
      </c>
      <c r="E15" s="14">
        <v>97</v>
      </c>
      <c r="F15" s="14">
        <v>29</v>
      </c>
      <c r="G15" s="14">
        <v>0</v>
      </c>
      <c r="H15" s="14">
        <v>0</v>
      </c>
      <c r="I15" s="14" t="b">
        <v>1</v>
      </c>
    </row>
    <row r="16" spans="1:12" ht="15" x14ac:dyDescent="0.25">
      <c r="A16" s="28">
        <v>10</v>
      </c>
      <c r="B16" s="26" t="s">
        <v>59</v>
      </c>
      <c r="C16" s="17" t="s">
        <v>60</v>
      </c>
      <c r="D16" s="17" t="s">
        <v>61</v>
      </c>
      <c r="E16" s="17">
        <v>31</v>
      </c>
      <c r="F16" s="17">
        <v>31</v>
      </c>
      <c r="G16" s="17">
        <v>0</v>
      </c>
      <c r="H16" s="17">
        <v>0</v>
      </c>
      <c r="I16" s="17" t="b">
        <v>0</v>
      </c>
      <c r="K16" s="19" t="s">
        <v>62</v>
      </c>
      <c r="L16" s="13" t="s">
        <v>63</v>
      </c>
    </row>
    <row r="17" spans="1:12" ht="15" x14ac:dyDescent="0.25">
      <c r="A17" s="27">
        <v>11</v>
      </c>
      <c r="B17" s="25" t="s">
        <v>64</v>
      </c>
      <c r="C17" s="14" t="s">
        <v>65</v>
      </c>
      <c r="D17" s="14" t="s">
        <v>66</v>
      </c>
      <c r="E17" s="14">
        <v>21</v>
      </c>
      <c r="F17" s="14">
        <v>22</v>
      </c>
      <c r="G17" s="14">
        <v>30</v>
      </c>
      <c r="H17" s="14">
        <v>30</v>
      </c>
      <c r="I17" s="14" t="b">
        <v>0</v>
      </c>
      <c r="K17" s="19" t="s">
        <v>67</v>
      </c>
      <c r="L17" s="13" t="s">
        <v>68</v>
      </c>
    </row>
    <row r="18" spans="1:12" ht="15" x14ac:dyDescent="0.25">
      <c r="A18" s="28">
        <v>12</v>
      </c>
      <c r="B18" s="26" t="s">
        <v>69</v>
      </c>
      <c r="C18" s="17" t="s">
        <v>65</v>
      </c>
      <c r="D18" s="17" t="s">
        <v>70</v>
      </c>
      <c r="E18" s="17">
        <v>38</v>
      </c>
      <c r="F18" s="17">
        <v>86</v>
      </c>
      <c r="G18" s="17">
        <v>0</v>
      </c>
      <c r="H18" s="17">
        <v>0</v>
      </c>
      <c r="I18" s="17" t="b">
        <v>0</v>
      </c>
      <c r="K18" s="20" t="s">
        <v>71</v>
      </c>
      <c r="L18" s="13" t="s">
        <v>72</v>
      </c>
    </row>
    <row r="19" spans="1:12" ht="15" x14ac:dyDescent="0.25">
      <c r="A19" s="27">
        <v>13</v>
      </c>
      <c r="B19" s="25" t="s">
        <v>73</v>
      </c>
      <c r="C19" s="14" t="s">
        <v>60</v>
      </c>
      <c r="D19" s="14" t="s">
        <v>74</v>
      </c>
      <c r="E19" s="14">
        <v>6</v>
      </c>
      <c r="F19" s="14">
        <v>24</v>
      </c>
      <c r="G19" s="14">
        <v>0</v>
      </c>
      <c r="H19" s="14">
        <v>5</v>
      </c>
      <c r="I19" s="14" t="b">
        <v>0</v>
      </c>
      <c r="K19" s="21"/>
    </row>
    <row r="20" spans="1:12" ht="15" x14ac:dyDescent="0.25">
      <c r="A20" s="28">
        <v>14</v>
      </c>
      <c r="B20" s="26" t="s">
        <v>75</v>
      </c>
      <c r="C20" s="17" t="s">
        <v>50</v>
      </c>
      <c r="D20" s="17" t="s">
        <v>76</v>
      </c>
      <c r="E20" s="17">
        <v>22.3</v>
      </c>
      <c r="F20" s="17">
        <v>35</v>
      </c>
      <c r="G20" s="17">
        <v>0</v>
      </c>
      <c r="H20" s="17">
        <v>0</v>
      </c>
      <c r="I20" s="17" t="b">
        <v>0</v>
      </c>
      <c r="K20" s="21"/>
    </row>
    <row r="21" spans="1:12" ht="15" x14ac:dyDescent="0.25">
      <c r="A21" s="27">
        <v>15</v>
      </c>
      <c r="B21" s="25" t="s">
        <v>77</v>
      </c>
      <c r="C21" s="14" t="s">
        <v>37</v>
      </c>
      <c r="D21" s="14" t="s">
        <v>78</v>
      </c>
      <c r="E21" s="14">
        <v>15.5</v>
      </c>
      <c r="F21" s="14">
        <v>39</v>
      </c>
      <c r="G21" s="14">
        <v>0</v>
      </c>
      <c r="H21" s="14">
        <v>5</v>
      </c>
      <c r="I21" s="14" t="b">
        <v>0</v>
      </c>
    </row>
    <row r="22" spans="1:12" ht="15" x14ac:dyDescent="0.25">
      <c r="A22" s="28">
        <v>16</v>
      </c>
      <c r="B22" s="26" t="s">
        <v>79</v>
      </c>
      <c r="C22" s="17" t="s">
        <v>80</v>
      </c>
      <c r="D22" s="17" t="s">
        <v>81</v>
      </c>
      <c r="E22" s="17">
        <v>16.52</v>
      </c>
      <c r="F22" s="17">
        <v>29</v>
      </c>
      <c r="G22" s="17">
        <v>0</v>
      </c>
      <c r="H22" s="17">
        <v>10</v>
      </c>
      <c r="I22" s="17" t="b">
        <v>0</v>
      </c>
    </row>
    <row r="23" spans="1:12" ht="15" x14ac:dyDescent="0.25">
      <c r="A23" s="27">
        <v>17</v>
      </c>
      <c r="B23" s="25" t="s">
        <v>82</v>
      </c>
      <c r="C23" s="14" t="s">
        <v>57</v>
      </c>
      <c r="D23" s="14" t="s">
        <v>83</v>
      </c>
      <c r="E23" s="14">
        <v>39</v>
      </c>
      <c r="F23" s="14">
        <v>0</v>
      </c>
      <c r="G23" s="14">
        <v>0</v>
      </c>
      <c r="H23" s="14">
        <v>0</v>
      </c>
      <c r="I23" s="14" t="b">
        <v>1</v>
      </c>
    </row>
    <row r="24" spans="1:12" ht="15" x14ac:dyDescent="0.25">
      <c r="A24" s="28">
        <v>18</v>
      </c>
      <c r="B24" s="26" t="s">
        <v>84</v>
      </c>
      <c r="C24" s="17" t="s">
        <v>60</v>
      </c>
      <c r="D24" s="17" t="s">
        <v>85</v>
      </c>
      <c r="E24" s="17">
        <v>30.5</v>
      </c>
      <c r="F24" s="17">
        <v>42</v>
      </c>
      <c r="G24" s="17">
        <v>0</v>
      </c>
      <c r="H24" s="17">
        <v>0</v>
      </c>
      <c r="I24" s="17" t="b">
        <v>0</v>
      </c>
    </row>
    <row r="25" spans="1:12" ht="15" x14ac:dyDescent="0.25">
      <c r="A25" s="27">
        <v>19</v>
      </c>
      <c r="B25" s="25" t="s">
        <v>86</v>
      </c>
      <c r="C25" s="14" t="s">
        <v>80</v>
      </c>
      <c r="D25" s="14" t="s">
        <v>87</v>
      </c>
      <c r="E25" s="14">
        <v>9.1999999999999993</v>
      </c>
      <c r="F25" s="14">
        <v>25</v>
      </c>
      <c r="G25" s="14">
        <v>0</v>
      </c>
      <c r="H25" s="14">
        <v>5</v>
      </c>
      <c r="I25" s="14" t="b">
        <v>0</v>
      </c>
    </row>
    <row r="26" spans="1:12" ht="15" x14ac:dyDescent="0.25">
      <c r="A26" s="28">
        <v>20</v>
      </c>
      <c r="B26" s="26" t="s">
        <v>88</v>
      </c>
      <c r="C26" s="17" t="s">
        <v>80</v>
      </c>
      <c r="D26" s="17" t="s">
        <v>89</v>
      </c>
      <c r="E26" s="17">
        <v>81</v>
      </c>
      <c r="F26" s="17">
        <v>40</v>
      </c>
      <c r="G26" s="17">
        <v>0</v>
      </c>
      <c r="H26" s="17">
        <v>0</v>
      </c>
      <c r="I26" s="17" t="b">
        <v>0</v>
      </c>
    </row>
    <row r="27" spans="1:12" ht="15" x14ac:dyDescent="0.25">
      <c r="A27" s="27">
        <v>21</v>
      </c>
      <c r="B27" s="25" t="s">
        <v>90</v>
      </c>
      <c r="C27" s="14" t="s">
        <v>80</v>
      </c>
      <c r="D27" s="14" t="s">
        <v>91</v>
      </c>
      <c r="E27" s="14">
        <v>10</v>
      </c>
      <c r="F27" s="14">
        <v>3</v>
      </c>
      <c r="G27" s="14">
        <v>40</v>
      </c>
      <c r="H27" s="14">
        <v>5</v>
      </c>
      <c r="I27" s="14" t="b">
        <v>0</v>
      </c>
    </row>
    <row r="28" spans="1:12" ht="15" x14ac:dyDescent="0.25">
      <c r="A28" s="28">
        <v>22</v>
      </c>
      <c r="B28" s="26" t="s">
        <v>92</v>
      </c>
      <c r="C28" s="17" t="s">
        <v>93</v>
      </c>
      <c r="D28" s="17" t="s">
        <v>94</v>
      </c>
      <c r="E28" s="17">
        <v>21</v>
      </c>
      <c r="F28" s="17">
        <v>104</v>
      </c>
      <c r="G28" s="17">
        <v>0</v>
      </c>
      <c r="H28" s="17">
        <v>25</v>
      </c>
      <c r="I28" s="17" t="b">
        <v>0</v>
      </c>
    </row>
    <row r="29" spans="1:12" ht="15" x14ac:dyDescent="0.25">
      <c r="A29" s="27">
        <v>23</v>
      </c>
      <c r="B29" s="25" t="s">
        <v>95</v>
      </c>
      <c r="C29" s="14" t="s">
        <v>93</v>
      </c>
      <c r="D29" s="14" t="s">
        <v>96</v>
      </c>
      <c r="E29" s="14">
        <v>9</v>
      </c>
      <c r="F29" s="14">
        <v>61</v>
      </c>
      <c r="G29" s="14">
        <v>0</v>
      </c>
      <c r="H29" s="14">
        <v>25</v>
      </c>
      <c r="I29" s="14" t="b">
        <v>0</v>
      </c>
    </row>
    <row r="30" spans="1:12" ht="15" x14ac:dyDescent="0.25">
      <c r="A30" s="28">
        <v>24</v>
      </c>
      <c r="B30" s="26" t="s">
        <v>97</v>
      </c>
      <c r="C30" s="17" t="s">
        <v>30</v>
      </c>
      <c r="D30" s="17" t="s">
        <v>98</v>
      </c>
      <c r="E30" s="17">
        <v>6.5</v>
      </c>
      <c r="F30" s="17">
        <v>20</v>
      </c>
      <c r="G30" s="17">
        <v>0</v>
      </c>
      <c r="H30" s="17">
        <v>0</v>
      </c>
      <c r="I30" s="17" t="b">
        <v>1</v>
      </c>
    </row>
    <row r="31" spans="1:12" ht="15" x14ac:dyDescent="0.25">
      <c r="A31" s="27">
        <v>25</v>
      </c>
      <c r="B31" s="25" t="s">
        <v>99</v>
      </c>
      <c r="C31" s="14" t="s">
        <v>80</v>
      </c>
      <c r="D31" s="14" t="s">
        <v>100</v>
      </c>
      <c r="E31" s="14">
        <v>14</v>
      </c>
      <c r="F31" s="14">
        <v>76</v>
      </c>
      <c r="G31" s="14">
        <v>0</v>
      </c>
      <c r="H31" s="14">
        <v>30</v>
      </c>
      <c r="I31" s="14" t="b">
        <v>0</v>
      </c>
    </row>
    <row r="32" spans="1:12" ht="15" x14ac:dyDescent="0.25">
      <c r="A32" s="28">
        <v>26</v>
      </c>
      <c r="B32" s="26" t="s">
        <v>101</v>
      </c>
      <c r="C32" s="17" t="s">
        <v>80</v>
      </c>
      <c r="D32" s="17" t="s">
        <v>102</v>
      </c>
      <c r="E32" s="17">
        <v>30.25</v>
      </c>
      <c r="F32" s="17">
        <v>15</v>
      </c>
      <c r="G32" s="17">
        <v>0</v>
      </c>
      <c r="H32" s="17">
        <v>0</v>
      </c>
      <c r="I32" s="17" t="b">
        <v>0</v>
      </c>
    </row>
    <row r="33" spans="1:9" ht="15" x14ac:dyDescent="0.25">
      <c r="A33" s="27">
        <v>27</v>
      </c>
      <c r="B33" s="25" t="s">
        <v>103</v>
      </c>
      <c r="C33" s="14" t="s">
        <v>80</v>
      </c>
      <c r="D33" s="14" t="s">
        <v>104</v>
      </c>
      <c r="E33" s="14">
        <v>42.8</v>
      </c>
      <c r="F33" s="14">
        <v>49</v>
      </c>
      <c r="G33" s="14">
        <v>0</v>
      </c>
      <c r="H33" s="14">
        <v>30</v>
      </c>
      <c r="I33" s="14" t="b">
        <v>0</v>
      </c>
    </row>
    <row r="34" spans="1:9" ht="15" x14ac:dyDescent="0.25">
      <c r="A34" s="28">
        <v>28</v>
      </c>
      <c r="B34" s="26" t="s">
        <v>105</v>
      </c>
      <c r="C34" s="17" t="s">
        <v>50</v>
      </c>
      <c r="D34" s="17" t="s">
        <v>106</v>
      </c>
      <c r="E34" s="17">
        <v>46.4</v>
      </c>
      <c r="F34" s="17">
        <v>26</v>
      </c>
      <c r="G34" s="17">
        <v>0</v>
      </c>
      <c r="H34" s="17">
        <v>0</v>
      </c>
      <c r="I34" s="17" t="b">
        <v>1</v>
      </c>
    </row>
    <row r="35" spans="1:9" ht="15" x14ac:dyDescent="0.25">
      <c r="A35" s="27">
        <v>29</v>
      </c>
      <c r="B35" s="25" t="s">
        <v>107</v>
      </c>
      <c r="C35" s="14" t="s">
        <v>57</v>
      </c>
      <c r="D35" s="14" t="s">
        <v>108</v>
      </c>
      <c r="E35" s="14">
        <v>125.87</v>
      </c>
      <c r="F35" s="14">
        <v>0</v>
      </c>
      <c r="G35" s="14">
        <v>0</v>
      </c>
      <c r="H35" s="14">
        <v>0</v>
      </c>
      <c r="I35" s="14" t="b">
        <v>1</v>
      </c>
    </row>
    <row r="36" spans="1:9" ht="15" x14ac:dyDescent="0.25">
      <c r="A36" s="28">
        <v>30</v>
      </c>
      <c r="B36" s="26" t="s">
        <v>109</v>
      </c>
      <c r="C36" s="17" t="s">
        <v>60</v>
      </c>
      <c r="D36" s="17" t="s">
        <v>110</v>
      </c>
      <c r="E36" s="17">
        <v>26.98</v>
      </c>
      <c r="F36" s="17">
        <v>10</v>
      </c>
      <c r="G36" s="17">
        <v>0</v>
      </c>
      <c r="H36" s="17">
        <v>15</v>
      </c>
      <c r="I36" s="17" t="b">
        <v>0</v>
      </c>
    </row>
    <row r="37" spans="1:9" ht="15" x14ac:dyDescent="0.25">
      <c r="A37" s="27">
        <v>31</v>
      </c>
      <c r="B37" s="25" t="s">
        <v>111</v>
      </c>
      <c r="C37" s="14" t="s">
        <v>65</v>
      </c>
      <c r="D37" s="14" t="s">
        <v>112</v>
      </c>
      <c r="E37" s="14">
        <v>14.5</v>
      </c>
      <c r="F37" s="14">
        <v>0</v>
      </c>
      <c r="G37" s="14">
        <v>70</v>
      </c>
      <c r="H37" s="14">
        <v>20</v>
      </c>
      <c r="I37" s="14" t="b">
        <v>0</v>
      </c>
    </row>
    <row r="38" spans="1:9" ht="15" x14ac:dyDescent="0.25">
      <c r="A38" s="28">
        <v>32</v>
      </c>
      <c r="B38" s="26" t="s">
        <v>113</v>
      </c>
      <c r="C38" s="17" t="s">
        <v>65</v>
      </c>
      <c r="D38" s="17" t="s">
        <v>114</v>
      </c>
      <c r="E38" s="17">
        <v>32</v>
      </c>
      <c r="F38" s="17">
        <v>9</v>
      </c>
      <c r="G38" s="17">
        <v>40</v>
      </c>
      <c r="H38" s="17">
        <v>25</v>
      </c>
      <c r="I38" s="17" t="b">
        <v>0</v>
      </c>
    </row>
    <row r="39" spans="1:9" ht="15" x14ac:dyDescent="0.25">
      <c r="A39" s="27">
        <v>33</v>
      </c>
      <c r="B39" s="25" t="s">
        <v>115</v>
      </c>
      <c r="C39" s="14" t="s">
        <v>65</v>
      </c>
      <c r="D39" s="14" t="s">
        <v>116</v>
      </c>
      <c r="E39" s="14">
        <v>2.4</v>
      </c>
      <c r="F39" s="14">
        <v>112</v>
      </c>
      <c r="G39" s="14">
        <v>0</v>
      </c>
      <c r="H39" s="14">
        <v>20</v>
      </c>
      <c r="I39" s="14" t="b">
        <v>0</v>
      </c>
    </row>
    <row r="40" spans="1:9" ht="15" x14ac:dyDescent="0.25">
      <c r="A40" s="28">
        <v>34</v>
      </c>
      <c r="B40" s="26" t="s">
        <v>117</v>
      </c>
      <c r="C40" s="17" t="s">
        <v>30</v>
      </c>
      <c r="D40" s="17" t="s">
        <v>34</v>
      </c>
      <c r="E40" s="17">
        <v>14</v>
      </c>
      <c r="F40" s="17">
        <v>111</v>
      </c>
      <c r="G40" s="17">
        <v>0</v>
      </c>
      <c r="H40" s="17">
        <v>15</v>
      </c>
      <c r="I40" s="17" t="b">
        <v>0</v>
      </c>
    </row>
    <row r="41" spans="1:9" ht="15" x14ac:dyDescent="0.25">
      <c r="A41" s="27">
        <v>35</v>
      </c>
      <c r="B41" s="25" t="s">
        <v>118</v>
      </c>
      <c r="C41" s="14" t="s">
        <v>30</v>
      </c>
      <c r="D41" s="14" t="s">
        <v>34</v>
      </c>
      <c r="E41" s="14">
        <v>18</v>
      </c>
      <c r="F41" s="14">
        <v>20</v>
      </c>
      <c r="G41" s="14">
        <v>0</v>
      </c>
      <c r="H41" s="14">
        <v>15</v>
      </c>
      <c r="I41" s="14" t="b">
        <v>0</v>
      </c>
    </row>
    <row r="42" spans="1:9" ht="15" x14ac:dyDescent="0.25">
      <c r="A42" s="28">
        <v>36</v>
      </c>
      <c r="B42" s="26" t="s">
        <v>119</v>
      </c>
      <c r="C42" s="17" t="s">
        <v>60</v>
      </c>
      <c r="D42" s="17" t="s">
        <v>120</v>
      </c>
      <c r="E42" s="17">
        <v>19</v>
      </c>
      <c r="F42" s="17">
        <v>112</v>
      </c>
      <c r="G42" s="17">
        <v>0</v>
      </c>
      <c r="H42" s="17">
        <v>20</v>
      </c>
      <c r="I42" s="17" t="b">
        <v>0</v>
      </c>
    </row>
    <row r="43" spans="1:9" ht="15" x14ac:dyDescent="0.25">
      <c r="A43" s="27">
        <v>37</v>
      </c>
      <c r="B43" s="25" t="s">
        <v>121</v>
      </c>
      <c r="C43" s="14" t="s">
        <v>60</v>
      </c>
      <c r="D43" s="14" t="s">
        <v>122</v>
      </c>
      <c r="E43" s="14">
        <v>26</v>
      </c>
      <c r="F43" s="14">
        <v>11</v>
      </c>
      <c r="G43" s="14">
        <v>50</v>
      </c>
      <c r="H43" s="14">
        <v>25</v>
      </c>
      <c r="I43" s="14" t="b">
        <v>0</v>
      </c>
    </row>
    <row r="44" spans="1:9" ht="15" x14ac:dyDescent="0.25">
      <c r="A44" s="28">
        <v>38</v>
      </c>
      <c r="B44" s="26" t="s">
        <v>123</v>
      </c>
      <c r="C44" s="17" t="s">
        <v>30</v>
      </c>
      <c r="D44" s="17" t="s">
        <v>124</v>
      </c>
      <c r="E44" s="17">
        <v>260.5</v>
      </c>
      <c r="F44" s="17">
        <v>17</v>
      </c>
      <c r="G44" s="17">
        <v>0</v>
      </c>
      <c r="H44" s="17">
        <v>15</v>
      </c>
      <c r="I44" s="17" t="b">
        <v>0</v>
      </c>
    </row>
    <row r="45" spans="1:9" ht="15" x14ac:dyDescent="0.25">
      <c r="A45" s="27">
        <v>39</v>
      </c>
      <c r="B45" s="25" t="s">
        <v>125</v>
      </c>
      <c r="C45" s="14" t="s">
        <v>30</v>
      </c>
      <c r="D45" s="14" t="s">
        <v>126</v>
      </c>
      <c r="E45" s="14">
        <v>18</v>
      </c>
      <c r="F45" s="14">
        <v>69</v>
      </c>
      <c r="G45" s="14">
        <v>0</v>
      </c>
      <c r="H45" s="14">
        <v>5</v>
      </c>
      <c r="I45" s="14" t="b">
        <v>0</v>
      </c>
    </row>
    <row r="46" spans="1:9" ht="15" x14ac:dyDescent="0.25">
      <c r="A46" s="28">
        <v>40</v>
      </c>
      <c r="B46" s="26" t="s">
        <v>127</v>
      </c>
      <c r="C46" s="17" t="s">
        <v>60</v>
      </c>
      <c r="D46" s="17" t="s">
        <v>128</v>
      </c>
      <c r="E46" s="17">
        <v>18.600000000000001</v>
      </c>
      <c r="F46" s="17">
        <v>123</v>
      </c>
      <c r="G46" s="17">
        <v>0</v>
      </c>
      <c r="H46" s="17">
        <v>30</v>
      </c>
      <c r="I46" s="17" t="b">
        <v>0</v>
      </c>
    </row>
    <row r="47" spans="1:9" ht="15" x14ac:dyDescent="0.25">
      <c r="A47" s="27">
        <v>41</v>
      </c>
      <c r="B47" s="25" t="s">
        <v>129</v>
      </c>
      <c r="C47" s="14" t="s">
        <v>60</v>
      </c>
      <c r="D47" s="14" t="s">
        <v>130</v>
      </c>
      <c r="E47" s="14">
        <v>9.75</v>
      </c>
      <c r="F47" s="14">
        <v>85</v>
      </c>
      <c r="G47" s="14">
        <v>0</v>
      </c>
      <c r="H47" s="14">
        <v>10</v>
      </c>
      <c r="I47" s="14" t="b">
        <v>0</v>
      </c>
    </row>
    <row r="48" spans="1:9" ht="15" x14ac:dyDescent="0.25">
      <c r="A48" s="28">
        <v>42</v>
      </c>
      <c r="B48" s="26" t="s">
        <v>131</v>
      </c>
      <c r="C48" s="17" t="s">
        <v>93</v>
      </c>
      <c r="D48" s="17" t="s">
        <v>132</v>
      </c>
      <c r="E48" s="17">
        <v>14</v>
      </c>
      <c r="F48" s="17">
        <v>26</v>
      </c>
      <c r="G48" s="17">
        <v>0</v>
      </c>
      <c r="H48" s="17">
        <v>0</v>
      </c>
      <c r="I48" s="17" t="b">
        <v>1</v>
      </c>
    </row>
    <row r="49" spans="1:9" ht="15" x14ac:dyDescent="0.25">
      <c r="A49" s="27">
        <v>43</v>
      </c>
      <c r="B49" s="25" t="s">
        <v>133</v>
      </c>
      <c r="C49" s="14" t="s">
        <v>30</v>
      </c>
      <c r="D49" s="14" t="s">
        <v>134</v>
      </c>
      <c r="E49" s="14">
        <v>46</v>
      </c>
      <c r="F49" s="14">
        <v>17</v>
      </c>
      <c r="G49" s="14">
        <v>10</v>
      </c>
      <c r="H49" s="14">
        <v>25</v>
      </c>
      <c r="I49" s="14" t="b">
        <v>0</v>
      </c>
    </row>
    <row r="50" spans="1:9" ht="15" x14ac:dyDescent="0.25">
      <c r="A50" s="28">
        <v>44</v>
      </c>
      <c r="B50" s="26" t="s">
        <v>135</v>
      </c>
      <c r="C50" s="17" t="s">
        <v>37</v>
      </c>
      <c r="D50" s="17" t="s">
        <v>136</v>
      </c>
      <c r="E50" s="17">
        <v>15.65</v>
      </c>
      <c r="F50" s="17">
        <v>27</v>
      </c>
      <c r="G50" s="17">
        <v>0</v>
      </c>
      <c r="H50" s="17">
        <v>15</v>
      </c>
      <c r="I50" s="17" t="b">
        <v>0</v>
      </c>
    </row>
    <row r="51" spans="1:9" ht="15" x14ac:dyDescent="0.25">
      <c r="A51" s="27">
        <v>45</v>
      </c>
      <c r="B51" s="25" t="s">
        <v>137</v>
      </c>
      <c r="C51" s="14" t="s">
        <v>60</v>
      </c>
      <c r="D51" s="14" t="s">
        <v>138</v>
      </c>
      <c r="E51" s="14">
        <v>2.5</v>
      </c>
      <c r="F51" s="14">
        <v>5</v>
      </c>
      <c r="G51" s="14">
        <v>70</v>
      </c>
      <c r="H51" s="14">
        <v>15</v>
      </c>
      <c r="I51" s="14" t="b">
        <v>0</v>
      </c>
    </row>
    <row r="52" spans="1:9" ht="15" x14ac:dyDescent="0.25">
      <c r="A52" s="28">
        <v>46</v>
      </c>
      <c r="B52" s="26" t="s">
        <v>139</v>
      </c>
      <c r="C52" s="17" t="s">
        <v>60</v>
      </c>
      <c r="D52" s="17" t="s">
        <v>140</v>
      </c>
      <c r="E52" s="17">
        <v>12</v>
      </c>
      <c r="F52" s="17">
        <v>95</v>
      </c>
      <c r="G52" s="17">
        <v>0</v>
      </c>
      <c r="H52" s="17">
        <v>0</v>
      </c>
      <c r="I52" s="17" t="b">
        <v>0</v>
      </c>
    </row>
    <row r="53" spans="1:9" ht="15" x14ac:dyDescent="0.25">
      <c r="A53" s="27">
        <v>47</v>
      </c>
      <c r="B53" s="25" t="s">
        <v>141</v>
      </c>
      <c r="C53" s="14" t="s">
        <v>80</v>
      </c>
      <c r="D53" s="14" t="s">
        <v>142</v>
      </c>
      <c r="E53" s="14">
        <v>8.6</v>
      </c>
      <c r="F53" s="14">
        <v>36</v>
      </c>
      <c r="G53" s="14">
        <v>0</v>
      </c>
      <c r="H53" s="14">
        <v>0</v>
      </c>
      <c r="I53" s="14" t="b">
        <v>0</v>
      </c>
    </row>
    <row r="54" spans="1:9" ht="15" x14ac:dyDescent="0.25">
      <c r="A54" s="28">
        <v>48</v>
      </c>
      <c r="B54" s="26" t="s">
        <v>143</v>
      </c>
      <c r="C54" s="17" t="s">
        <v>80</v>
      </c>
      <c r="D54" s="17" t="s">
        <v>144</v>
      </c>
      <c r="E54" s="17">
        <v>12.85</v>
      </c>
      <c r="F54" s="17">
        <v>15</v>
      </c>
      <c r="G54" s="17">
        <v>70</v>
      </c>
      <c r="H54" s="17">
        <v>25</v>
      </c>
      <c r="I54" s="17" t="b">
        <v>0</v>
      </c>
    </row>
    <row r="55" spans="1:9" ht="15" x14ac:dyDescent="0.25">
      <c r="A55" s="27">
        <v>49</v>
      </c>
      <c r="B55" s="25" t="s">
        <v>145</v>
      </c>
      <c r="C55" s="14" t="s">
        <v>80</v>
      </c>
      <c r="D55" s="14" t="s">
        <v>146</v>
      </c>
      <c r="E55" s="14">
        <v>20</v>
      </c>
      <c r="F55" s="14">
        <v>10</v>
      </c>
      <c r="G55" s="14">
        <v>60</v>
      </c>
      <c r="H55" s="14">
        <v>15</v>
      </c>
      <c r="I55" s="14" t="b">
        <v>0</v>
      </c>
    </row>
    <row r="56" spans="1:9" ht="15" x14ac:dyDescent="0.25">
      <c r="A56" s="28">
        <v>50</v>
      </c>
      <c r="B56" s="26" t="s">
        <v>147</v>
      </c>
      <c r="C56" s="17" t="s">
        <v>80</v>
      </c>
      <c r="D56" s="17" t="s">
        <v>148</v>
      </c>
      <c r="E56" s="17">
        <v>18.350000000000001</v>
      </c>
      <c r="F56" s="17">
        <v>65</v>
      </c>
      <c r="G56" s="17">
        <v>0</v>
      </c>
      <c r="H56" s="17">
        <v>30</v>
      </c>
      <c r="I56" s="17" t="b">
        <v>0</v>
      </c>
    </row>
    <row r="57" spans="1:9" ht="15" x14ac:dyDescent="0.25">
      <c r="A57" s="27">
        <v>51</v>
      </c>
      <c r="B57" s="25" t="s">
        <v>149</v>
      </c>
      <c r="C57" s="14" t="s">
        <v>50</v>
      </c>
      <c r="D57" s="14" t="s">
        <v>150</v>
      </c>
      <c r="E57" s="14">
        <v>53</v>
      </c>
      <c r="F57" s="14">
        <v>20</v>
      </c>
      <c r="G57" s="14">
        <v>0</v>
      </c>
      <c r="H57" s="14">
        <v>10</v>
      </c>
      <c r="I57" s="14" t="b">
        <v>0</v>
      </c>
    </row>
    <row r="58" spans="1:9" ht="15" x14ac:dyDescent="0.25">
      <c r="A58" s="28">
        <v>52</v>
      </c>
      <c r="B58" s="26" t="s">
        <v>151</v>
      </c>
      <c r="C58" s="17" t="s">
        <v>93</v>
      </c>
      <c r="D58" s="17" t="s">
        <v>152</v>
      </c>
      <c r="E58" s="17">
        <v>7</v>
      </c>
      <c r="F58" s="17">
        <v>38</v>
      </c>
      <c r="G58" s="17">
        <v>0</v>
      </c>
      <c r="H58" s="17">
        <v>25</v>
      </c>
      <c r="I58" s="17" t="b">
        <v>0</v>
      </c>
    </row>
    <row r="59" spans="1:9" ht="15" x14ac:dyDescent="0.25">
      <c r="A59" s="27">
        <v>53</v>
      </c>
      <c r="B59" s="25" t="s">
        <v>153</v>
      </c>
      <c r="C59" s="14" t="s">
        <v>57</v>
      </c>
      <c r="D59" s="14" t="s">
        <v>154</v>
      </c>
      <c r="E59" s="14">
        <v>33.200000000000003</v>
      </c>
      <c r="F59" s="14">
        <v>0</v>
      </c>
      <c r="G59" s="14">
        <v>0</v>
      </c>
      <c r="H59" s="14">
        <v>0</v>
      </c>
      <c r="I59" s="14" t="b">
        <v>1</v>
      </c>
    </row>
    <row r="60" spans="1:9" ht="15" x14ac:dyDescent="0.25">
      <c r="A60" s="28">
        <v>54</v>
      </c>
      <c r="B60" s="26" t="s">
        <v>155</v>
      </c>
      <c r="C60" s="17" t="s">
        <v>57</v>
      </c>
      <c r="D60" s="17" t="s">
        <v>156</v>
      </c>
      <c r="E60" s="17">
        <v>7.65</v>
      </c>
      <c r="F60" s="17">
        <v>21</v>
      </c>
      <c r="G60" s="17">
        <v>0</v>
      </c>
      <c r="H60" s="17">
        <v>10</v>
      </c>
      <c r="I60" s="17" t="b">
        <v>0</v>
      </c>
    </row>
    <row r="61" spans="1:9" ht="15" x14ac:dyDescent="0.25">
      <c r="A61" s="27">
        <v>55</v>
      </c>
      <c r="B61" s="25" t="s">
        <v>157</v>
      </c>
      <c r="C61" s="14" t="s">
        <v>57</v>
      </c>
      <c r="D61" s="14" t="s">
        <v>158</v>
      </c>
      <c r="E61" s="14">
        <v>24</v>
      </c>
      <c r="F61" s="14">
        <v>115</v>
      </c>
      <c r="G61" s="14">
        <v>0</v>
      </c>
      <c r="H61" s="14">
        <v>20</v>
      </c>
      <c r="I61" s="14" t="b">
        <v>0</v>
      </c>
    </row>
    <row r="62" spans="1:9" ht="15" x14ac:dyDescent="0.25">
      <c r="A62" s="28">
        <v>56</v>
      </c>
      <c r="B62" s="26" t="s">
        <v>159</v>
      </c>
      <c r="C62" s="17" t="s">
        <v>93</v>
      </c>
      <c r="D62" s="17" t="s">
        <v>160</v>
      </c>
      <c r="E62" s="17">
        <v>38</v>
      </c>
      <c r="F62" s="17">
        <v>21</v>
      </c>
      <c r="G62" s="17">
        <v>10</v>
      </c>
      <c r="H62" s="17">
        <v>30</v>
      </c>
      <c r="I62" s="17" t="b">
        <v>0</v>
      </c>
    </row>
    <row r="63" spans="1:9" ht="15" x14ac:dyDescent="0.25">
      <c r="A63" s="27">
        <v>57</v>
      </c>
      <c r="B63" s="25" t="s">
        <v>161</v>
      </c>
      <c r="C63" s="14" t="s">
        <v>93</v>
      </c>
      <c r="D63" s="14" t="s">
        <v>160</v>
      </c>
      <c r="E63" s="14">
        <v>21.5</v>
      </c>
      <c r="F63" s="14">
        <v>36</v>
      </c>
      <c r="G63" s="14">
        <v>0</v>
      </c>
      <c r="H63" s="14">
        <v>20</v>
      </c>
      <c r="I63" s="14" t="b">
        <v>0</v>
      </c>
    </row>
    <row r="64" spans="1:9" ht="15" x14ac:dyDescent="0.25">
      <c r="A64" s="28">
        <v>58</v>
      </c>
      <c r="B64" s="26" t="s">
        <v>162</v>
      </c>
      <c r="C64" s="17" t="s">
        <v>60</v>
      </c>
      <c r="D64" s="17" t="s">
        <v>163</v>
      </c>
      <c r="E64" s="17">
        <v>14.35</v>
      </c>
      <c r="F64" s="17">
        <v>62</v>
      </c>
      <c r="G64" s="17">
        <v>0</v>
      </c>
      <c r="H64" s="17">
        <v>20</v>
      </c>
      <c r="I64" s="17" t="b">
        <v>0</v>
      </c>
    </row>
    <row r="65" spans="1:9" ht="15" x14ac:dyDescent="0.25">
      <c r="A65" s="27">
        <v>59</v>
      </c>
      <c r="B65" s="25" t="s">
        <v>164</v>
      </c>
      <c r="C65" s="14" t="s">
        <v>65</v>
      </c>
      <c r="D65" s="14" t="s">
        <v>165</v>
      </c>
      <c r="E65" s="14">
        <v>55</v>
      </c>
      <c r="F65" s="14">
        <v>79</v>
      </c>
      <c r="G65" s="14">
        <v>0</v>
      </c>
      <c r="H65" s="14">
        <v>0</v>
      </c>
      <c r="I65" s="14" t="b">
        <v>0</v>
      </c>
    </row>
    <row r="66" spans="1:9" ht="15" x14ac:dyDescent="0.25">
      <c r="A66" s="28">
        <v>60</v>
      </c>
      <c r="B66" s="26" t="s">
        <v>166</v>
      </c>
      <c r="C66" s="17" t="s">
        <v>65</v>
      </c>
      <c r="D66" s="17" t="s">
        <v>167</v>
      </c>
      <c r="E66" s="17">
        <v>34</v>
      </c>
      <c r="F66" s="17">
        <v>19</v>
      </c>
      <c r="G66" s="17">
        <v>0</v>
      </c>
      <c r="H66" s="17">
        <v>0</v>
      </c>
      <c r="I66" s="17" t="b">
        <v>0</v>
      </c>
    </row>
    <row r="67" spans="1:9" ht="15" x14ac:dyDescent="0.25">
      <c r="A67" s="27">
        <v>61</v>
      </c>
      <c r="B67" s="25" t="s">
        <v>168</v>
      </c>
      <c r="C67" s="14" t="s">
        <v>37</v>
      </c>
      <c r="D67" s="14" t="s">
        <v>169</v>
      </c>
      <c r="E67" s="14">
        <v>29.4</v>
      </c>
      <c r="F67" s="14">
        <v>113</v>
      </c>
      <c r="G67" s="14">
        <v>0</v>
      </c>
      <c r="H67" s="14">
        <v>25</v>
      </c>
      <c r="I67" s="14" t="b">
        <v>0</v>
      </c>
    </row>
    <row r="68" spans="1:9" ht="15" x14ac:dyDescent="0.25">
      <c r="A68" s="28">
        <v>62</v>
      </c>
      <c r="B68" s="26" t="s">
        <v>170</v>
      </c>
      <c r="C68" s="17" t="s">
        <v>80</v>
      </c>
      <c r="D68" s="17" t="s">
        <v>171</v>
      </c>
      <c r="E68" s="17">
        <v>42.85</v>
      </c>
      <c r="F68" s="17">
        <v>17</v>
      </c>
      <c r="G68" s="17">
        <v>0</v>
      </c>
      <c r="H68" s="17">
        <v>0</v>
      </c>
      <c r="I68" s="17" t="b">
        <v>0</v>
      </c>
    </row>
    <row r="69" spans="1:9" ht="15" x14ac:dyDescent="0.25">
      <c r="A69" s="27">
        <v>63</v>
      </c>
      <c r="B69" s="25" t="s">
        <v>172</v>
      </c>
      <c r="C69" s="14" t="s">
        <v>37</v>
      </c>
      <c r="D69" s="14" t="s">
        <v>173</v>
      </c>
      <c r="E69" s="14">
        <v>42.8</v>
      </c>
      <c r="F69" s="14">
        <v>24</v>
      </c>
      <c r="G69" s="14">
        <v>0</v>
      </c>
      <c r="H69" s="14">
        <v>5</v>
      </c>
      <c r="I69" s="14" t="b">
        <v>0</v>
      </c>
    </row>
    <row r="70" spans="1:9" ht="15" x14ac:dyDescent="0.25">
      <c r="A70" s="28">
        <v>64</v>
      </c>
      <c r="B70" s="26" t="s">
        <v>174</v>
      </c>
      <c r="C70" s="17" t="s">
        <v>93</v>
      </c>
      <c r="D70" s="17" t="s">
        <v>175</v>
      </c>
      <c r="E70" s="17">
        <v>32.25</v>
      </c>
      <c r="F70" s="17">
        <v>22</v>
      </c>
      <c r="G70" s="17">
        <v>80</v>
      </c>
      <c r="H70" s="17">
        <v>30</v>
      </c>
      <c r="I70" s="17" t="b">
        <v>0</v>
      </c>
    </row>
    <row r="71" spans="1:9" ht="15" x14ac:dyDescent="0.25">
      <c r="A71" s="27">
        <v>65</v>
      </c>
      <c r="B71" s="25" t="s">
        <v>176</v>
      </c>
      <c r="C71" s="14" t="s">
        <v>37</v>
      </c>
      <c r="D71" s="14" t="s">
        <v>177</v>
      </c>
      <c r="E71" s="14">
        <v>20.05</v>
      </c>
      <c r="F71" s="14">
        <v>76</v>
      </c>
      <c r="G71" s="14">
        <v>0</v>
      </c>
      <c r="H71" s="14">
        <v>0</v>
      </c>
      <c r="I71" s="14" t="b">
        <v>0</v>
      </c>
    </row>
    <row r="72" spans="1:9" ht="15" x14ac:dyDescent="0.25">
      <c r="A72" s="28">
        <v>66</v>
      </c>
      <c r="B72" s="26" t="s">
        <v>178</v>
      </c>
      <c r="C72" s="17" t="s">
        <v>37</v>
      </c>
      <c r="D72" s="17" t="s">
        <v>179</v>
      </c>
      <c r="E72" s="17">
        <v>17</v>
      </c>
      <c r="F72" s="17">
        <v>4</v>
      </c>
      <c r="G72" s="17">
        <v>100</v>
      </c>
      <c r="H72" s="17">
        <v>20</v>
      </c>
      <c r="I72" s="17" t="b">
        <v>0</v>
      </c>
    </row>
    <row r="73" spans="1:9" ht="15" x14ac:dyDescent="0.25">
      <c r="A73" s="27">
        <v>67</v>
      </c>
      <c r="B73" s="25" t="s">
        <v>180</v>
      </c>
      <c r="C73" s="14" t="s">
        <v>30</v>
      </c>
      <c r="D73" s="14" t="s">
        <v>34</v>
      </c>
      <c r="E73" s="14">
        <v>14</v>
      </c>
      <c r="F73" s="14">
        <v>52</v>
      </c>
      <c r="G73" s="14">
        <v>0</v>
      </c>
      <c r="H73" s="14">
        <v>10</v>
      </c>
      <c r="I73" s="14" t="b">
        <v>0</v>
      </c>
    </row>
    <row r="74" spans="1:9" ht="15" x14ac:dyDescent="0.25">
      <c r="A74" s="28">
        <v>68</v>
      </c>
      <c r="B74" s="26" t="s">
        <v>181</v>
      </c>
      <c r="C74" s="17" t="s">
        <v>80</v>
      </c>
      <c r="D74" s="17" t="s">
        <v>182</v>
      </c>
      <c r="E74" s="17">
        <v>12.4</v>
      </c>
      <c r="F74" s="17">
        <v>6</v>
      </c>
      <c r="G74" s="17">
        <v>10</v>
      </c>
      <c r="H74" s="17">
        <v>15</v>
      </c>
      <c r="I74" s="17" t="b">
        <v>0</v>
      </c>
    </row>
    <row r="75" spans="1:9" ht="15" x14ac:dyDescent="0.25">
      <c r="A75" s="27">
        <v>69</v>
      </c>
      <c r="B75" s="25" t="s">
        <v>183</v>
      </c>
      <c r="C75" s="14" t="s">
        <v>65</v>
      </c>
      <c r="D75" s="14" t="s">
        <v>184</v>
      </c>
      <c r="E75" s="14">
        <v>36</v>
      </c>
      <c r="F75" s="14">
        <v>26</v>
      </c>
      <c r="G75" s="14">
        <v>0</v>
      </c>
      <c r="H75" s="14">
        <v>15</v>
      </c>
      <c r="I75" s="14" t="b">
        <v>0</v>
      </c>
    </row>
    <row r="76" spans="1:9" ht="15" x14ac:dyDescent="0.25">
      <c r="A76" s="28">
        <v>70</v>
      </c>
      <c r="B76" s="26" t="s">
        <v>185</v>
      </c>
      <c r="C76" s="17" t="s">
        <v>30</v>
      </c>
      <c r="D76" s="17" t="s">
        <v>186</v>
      </c>
      <c r="E76" s="17">
        <v>15</v>
      </c>
      <c r="F76" s="17">
        <v>15</v>
      </c>
      <c r="G76" s="17">
        <v>10</v>
      </c>
      <c r="H76" s="17">
        <v>30</v>
      </c>
      <c r="I76" s="17" t="b">
        <v>0</v>
      </c>
    </row>
    <row r="77" spans="1:9" ht="15" x14ac:dyDescent="0.25">
      <c r="A77" s="27">
        <v>71</v>
      </c>
      <c r="B77" s="25" t="s">
        <v>187</v>
      </c>
      <c r="C77" s="14" t="s">
        <v>65</v>
      </c>
      <c r="D77" s="14" t="s">
        <v>70</v>
      </c>
      <c r="E77" s="14">
        <v>20.5</v>
      </c>
      <c r="F77" s="14">
        <v>26</v>
      </c>
      <c r="G77" s="14">
        <v>0</v>
      </c>
      <c r="H77" s="14">
        <v>0</v>
      </c>
      <c r="I77" s="14" t="b">
        <v>0</v>
      </c>
    </row>
    <row r="78" spans="1:9" ht="15" x14ac:dyDescent="0.25">
      <c r="A78" s="28">
        <v>72</v>
      </c>
      <c r="B78" s="26" t="s">
        <v>188</v>
      </c>
      <c r="C78" s="17" t="s">
        <v>65</v>
      </c>
      <c r="D78" s="17" t="s">
        <v>114</v>
      </c>
      <c r="E78" s="17">
        <v>35.200000000000003</v>
      </c>
      <c r="F78" s="17">
        <v>14</v>
      </c>
      <c r="G78" s="17">
        <v>0</v>
      </c>
      <c r="H78" s="17">
        <v>0</v>
      </c>
      <c r="I78" s="17" t="b">
        <v>0</v>
      </c>
    </row>
    <row r="79" spans="1:9" ht="15" x14ac:dyDescent="0.25">
      <c r="A79" s="27">
        <v>73</v>
      </c>
      <c r="B79" s="25" t="s">
        <v>189</v>
      </c>
      <c r="C79" s="14" t="s">
        <v>60</v>
      </c>
      <c r="D79" s="14" t="s">
        <v>190</v>
      </c>
      <c r="E79" s="14">
        <v>15</v>
      </c>
      <c r="F79" s="14">
        <v>101</v>
      </c>
      <c r="G79" s="14">
        <v>0</v>
      </c>
      <c r="H79" s="14">
        <v>5</v>
      </c>
      <c r="I79" s="14" t="b">
        <v>0</v>
      </c>
    </row>
    <row r="80" spans="1:9" ht="15" x14ac:dyDescent="0.25">
      <c r="A80" s="28">
        <v>74</v>
      </c>
      <c r="B80" s="26" t="s">
        <v>191</v>
      </c>
      <c r="C80" s="17" t="s">
        <v>50</v>
      </c>
      <c r="D80" s="17" t="s">
        <v>165</v>
      </c>
      <c r="E80" s="17">
        <v>10</v>
      </c>
      <c r="F80" s="17">
        <v>4</v>
      </c>
      <c r="G80" s="17">
        <v>20</v>
      </c>
      <c r="H80" s="17">
        <v>5</v>
      </c>
      <c r="I80" s="17" t="b">
        <v>0</v>
      </c>
    </row>
    <row r="81" spans="1:9" ht="15" x14ac:dyDescent="0.25">
      <c r="A81" s="27">
        <v>75</v>
      </c>
      <c r="B81" s="25" t="s">
        <v>192</v>
      </c>
      <c r="C81" s="14" t="s">
        <v>30</v>
      </c>
      <c r="D81" s="14" t="s">
        <v>193</v>
      </c>
      <c r="E81" s="14">
        <v>7.82</v>
      </c>
      <c r="F81" s="14">
        <v>125</v>
      </c>
      <c r="G81" s="14">
        <v>0</v>
      </c>
      <c r="H81" s="14">
        <v>25</v>
      </c>
      <c r="I81" s="14" t="b">
        <v>0</v>
      </c>
    </row>
    <row r="82" spans="1:9" ht="15" x14ac:dyDescent="0.25">
      <c r="A82" s="28">
        <v>76</v>
      </c>
      <c r="B82" s="26" t="s">
        <v>194</v>
      </c>
      <c r="C82" s="17" t="s">
        <v>30</v>
      </c>
      <c r="D82" s="17" t="s">
        <v>195</v>
      </c>
      <c r="E82" s="17">
        <v>18</v>
      </c>
      <c r="F82" s="17">
        <v>57</v>
      </c>
      <c r="G82" s="17">
        <v>0</v>
      </c>
      <c r="H82" s="17">
        <v>20</v>
      </c>
      <c r="I82" s="17" t="b">
        <v>0</v>
      </c>
    </row>
    <row r="83" spans="1:9" ht="15" x14ac:dyDescent="0.25">
      <c r="A83" s="27">
        <v>77</v>
      </c>
      <c r="B83" s="25" t="s">
        <v>196</v>
      </c>
      <c r="C83" s="14" t="s">
        <v>37</v>
      </c>
      <c r="D83" s="14" t="s">
        <v>197</v>
      </c>
      <c r="E83" s="14">
        <v>13</v>
      </c>
      <c r="F83" s="14">
        <v>32</v>
      </c>
      <c r="G83" s="14">
        <v>0</v>
      </c>
      <c r="H83" s="14">
        <v>15</v>
      </c>
      <c r="I83" s="14" t="b">
        <v>0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K51"/>
  <sheetViews>
    <sheetView tabSelected="1" zoomScale="90" zoomScaleNormal="90" workbookViewId="0">
      <selection activeCell="J4" sqref="J4"/>
    </sheetView>
  </sheetViews>
  <sheetFormatPr defaultColWidth="11.42578125" defaultRowHeight="15" x14ac:dyDescent="0.25"/>
  <cols>
    <col min="1" max="1" width="7.7109375" bestFit="1" customWidth="1"/>
    <col min="2" max="2" width="17.85546875" bestFit="1" customWidth="1"/>
    <col min="4" max="4" width="8.140625" bestFit="1" customWidth="1"/>
    <col min="5" max="5" width="7" bestFit="1" customWidth="1"/>
    <col min="7" max="7" width="12.140625" bestFit="1" customWidth="1"/>
    <col min="8" max="8" width="12.28515625" customWidth="1"/>
    <col min="9" max="9" width="3.7109375" customWidth="1"/>
    <col min="10" max="10" width="66" bestFit="1" customWidth="1"/>
    <col min="11" max="11" width="13.28515625" bestFit="1" customWidth="1"/>
  </cols>
  <sheetData>
    <row r="7" spans="1:11" ht="31.5" x14ac:dyDescent="0.25">
      <c r="A7" s="36" t="s">
        <v>198</v>
      </c>
      <c r="B7" s="36" t="s">
        <v>199</v>
      </c>
      <c r="C7" s="37" t="s">
        <v>200</v>
      </c>
      <c r="D7" s="37" t="s">
        <v>201</v>
      </c>
      <c r="E7" s="36" t="s">
        <v>202</v>
      </c>
      <c r="F7" s="38" t="s">
        <v>203</v>
      </c>
      <c r="G7" s="39" t="s">
        <v>204</v>
      </c>
      <c r="H7" s="40" t="s">
        <v>205</v>
      </c>
      <c r="J7" s="41" t="s">
        <v>27</v>
      </c>
      <c r="K7" s="42" t="s">
        <v>28</v>
      </c>
    </row>
    <row r="8" spans="1:11" x14ac:dyDescent="0.25">
      <c r="A8" s="34" t="s">
        <v>206</v>
      </c>
      <c r="B8" s="34" t="s">
        <v>207</v>
      </c>
      <c r="C8" s="34">
        <v>45</v>
      </c>
      <c r="D8" s="34" t="s">
        <v>208</v>
      </c>
      <c r="E8" s="34" t="s">
        <v>209</v>
      </c>
      <c r="F8" s="34" t="s">
        <v>210</v>
      </c>
      <c r="G8" s="35">
        <v>6930</v>
      </c>
      <c r="H8" s="35">
        <f t="shared" ref="H8:H27" si="0">G8*0.08</f>
        <v>554.4</v>
      </c>
      <c r="J8" s="43" t="s">
        <v>211</v>
      </c>
      <c r="K8" s="45"/>
    </row>
    <row r="9" spans="1:11" x14ac:dyDescent="0.25">
      <c r="A9" s="34" t="s">
        <v>212</v>
      </c>
      <c r="B9" s="34" t="s">
        <v>213</v>
      </c>
      <c r="C9" s="34">
        <v>24</v>
      </c>
      <c r="D9" s="34" t="s">
        <v>214</v>
      </c>
      <c r="E9" s="34" t="s">
        <v>215</v>
      </c>
      <c r="F9" s="34" t="s">
        <v>216</v>
      </c>
      <c r="G9" s="35">
        <v>5904</v>
      </c>
      <c r="H9" s="35">
        <f t="shared" si="0"/>
        <v>472.32</v>
      </c>
      <c r="J9" s="44" t="s">
        <v>217</v>
      </c>
      <c r="K9" s="46"/>
    </row>
    <row r="10" spans="1:11" x14ac:dyDescent="0.25">
      <c r="A10" s="34" t="s">
        <v>218</v>
      </c>
      <c r="B10" s="34" t="s">
        <v>219</v>
      </c>
      <c r="C10" s="34">
        <v>44</v>
      </c>
      <c r="D10" s="34" t="s">
        <v>208</v>
      </c>
      <c r="E10" s="34" t="s">
        <v>220</v>
      </c>
      <c r="F10" s="34" t="s">
        <v>221</v>
      </c>
      <c r="G10" s="35">
        <v>7370</v>
      </c>
      <c r="H10" s="35">
        <f t="shared" si="0"/>
        <v>589.6</v>
      </c>
      <c r="J10" s="43" t="s">
        <v>222</v>
      </c>
      <c r="K10" s="46"/>
    </row>
    <row r="11" spans="1:11" x14ac:dyDescent="0.25">
      <c r="A11" s="34" t="s">
        <v>223</v>
      </c>
      <c r="B11" s="34" t="s">
        <v>224</v>
      </c>
      <c r="C11" s="34">
        <v>33</v>
      </c>
      <c r="D11" s="34" t="s">
        <v>208</v>
      </c>
      <c r="E11" s="34" t="s">
        <v>220</v>
      </c>
      <c r="F11" s="34" t="s">
        <v>225</v>
      </c>
      <c r="G11" s="35">
        <v>6420</v>
      </c>
      <c r="H11" s="35">
        <f t="shared" si="0"/>
        <v>513.6</v>
      </c>
      <c r="J11" s="44" t="s">
        <v>226</v>
      </c>
      <c r="K11" s="46"/>
    </row>
    <row r="12" spans="1:11" x14ac:dyDescent="0.25">
      <c r="A12" s="34" t="s">
        <v>227</v>
      </c>
      <c r="B12" s="34" t="s">
        <v>228</v>
      </c>
      <c r="C12" s="34">
        <v>50</v>
      </c>
      <c r="D12" s="34" t="s">
        <v>208</v>
      </c>
      <c r="E12" s="34" t="s">
        <v>220</v>
      </c>
      <c r="F12" s="34" t="s">
        <v>210</v>
      </c>
      <c r="G12" s="35">
        <v>5050</v>
      </c>
      <c r="H12" s="35">
        <f t="shared" si="0"/>
        <v>404</v>
      </c>
      <c r="J12" s="43" t="s">
        <v>229</v>
      </c>
      <c r="K12" s="45"/>
    </row>
    <row r="13" spans="1:11" x14ac:dyDescent="0.25">
      <c r="A13" s="34" t="s">
        <v>230</v>
      </c>
      <c r="B13" s="34" t="s">
        <v>231</v>
      </c>
      <c r="C13" s="34">
        <v>45</v>
      </c>
      <c r="D13" s="34" t="s">
        <v>214</v>
      </c>
      <c r="E13" s="34" t="s">
        <v>215</v>
      </c>
      <c r="F13" s="34" t="s">
        <v>210</v>
      </c>
      <c r="G13" s="35">
        <v>3760</v>
      </c>
      <c r="H13" s="35">
        <f t="shared" si="0"/>
        <v>300.8</v>
      </c>
      <c r="J13" s="44" t="s">
        <v>232</v>
      </c>
      <c r="K13" s="47"/>
    </row>
    <row r="14" spans="1:11" x14ac:dyDescent="0.25">
      <c r="A14" s="34" t="s">
        <v>233</v>
      </c>
      <c r="B14" s="34" t="s">
        <v>234</v>
      </c>
      <c r="C14" s="34">
        <v>24</v>
      </c>
      <c r="D14" s="34" t="s">
        <v>214</v>
      </c>
      <c r="E14" s="34" t="s">
        <v>209</v>
      </c>
      <c r="F14" s="34" t="s">
        <v>216</v>
      </c>
      <c r="G14" s="35">
        <v>5950</v>
      </c>
      <c r="H14" s="35">
        <f t="shared" si="0"/>
        <v>476</v>
      </c>
      <c r="J14" s="43" t="s">
        <v>235</v>
      </c>
      <c r="K14" s="45"/>
    </row>
    <row r="15" spans="1:11" x14ac:dyDescent="0.25">
      <c r="A15" s="34" t="s">
        <v>236</v>
      </c>
      <c r="B15" s="34" t="s">
        <v>237</v>
      </c>
      <c r="C15" s="34">
        <v>24</v>
      </c>
      <c r="D15" s="34" t="s">
        <v>214</v>
      </c>
      <c r="E15" s="34" t="s">
        <v>215</v>
      </c>
      <c r="F15" s="34" t="s">
        <v>216</v>
      </c>
      <c r="G15" s="35">
        <v>7050</v>
      </c>
      <c r="H15" s="35">
        <f t="shared" si="0"/>
        <v>564</v>
      </c>
      <c r="J15" s="44" t="s">
        <v>238</v>
      </c>
      <c r="K15" s="45"/>
    </row>
    <row r="16" spans="1:11" x14ac:dyDescent="0.25">
      <c r="A16" s="34" t="s">
        <v>239</v>
      </c>
      <c r="B16" s="34" t="s">
        <v>240</v>
      </c>
      <c r="C16" s="34">
        <v>34</v>
      </c>
      <c r="D16" s="34" t="s">
        <v>214</v>
      </c>
      <c r="E16" s="34" t="s">
        <v>220</v>
      </c>
      <c r="F16" s="34" t="s">
        <v>216</v>
      </c>
      <c r="G16" s="35">
        <v>6080</v>
      </c>
      <c r="H16" s="35">
        <f t="shared" si="0"/>
        <v>486.40000000000003</v>
      </c>
      <c r="J16" s="43" t="s">
        <v>241</v>
      </c>
      <c r="K16" s="45"/>
    </row>
    <row r="17" spans="1:11" x14ac:dyDescent="0.25">
      <c r="A17" s="34" t="s">
        <v>242</v>
      </c>
      <c r="B17" s="34" t="s">
        <v>243</v>
      </c>
      <c r="C17" s="34">
        <v>25</v>
      </c>
      <c r="D17" s="34" t="s">
        <v>214</v>
      </c>
      <c r="E17" s="34" t="s">
        <v>220</v>
      </c>
      <c r="F17" s="34" t="s">
        <v>210</v>
      </c>
      <c r="G17" s="35">
        <v>6910</v>
      </c>
      <c r="H17" s="35">
        <f t="shared" si="0"/>
        <v>552.80000000000007</v>
      </c>
      <c r="J17" s="44" t="s">
        <v>244</v>
      </c>
      <c r="K17" s="46"/>
    </row>
    <row r="18" spans="1:11" x14ac:dyDescent="0.25">
      <c r="A18" s="34" t="s">
        <v>245</v>
      </c>
      <c r="B18" s="34" t="s">
        <v>246</v>
      </c>
      <c r="C18" s="34">
        <v>33</v>
      </c>
      <c r="D18" s="34" t="s">
        <v>214</v>
      </c>
      <c r="E18" s="34" t="s">
        <v>209</v>
      </c>
      <c r="F18" s="34" t="s">
        <v>210</v>
      </c>
      <c r="G18" s="35">
        <v>7700</v>
      </c>
      <c r="H18" s="35">
        <f t="shared" si="0"/>
        <v>616</v>
      </c>
      <c r="J18" s="43" t="s">
        <v>247</v>
      </c>
      <c r="K18" s="48"/>
    </row>
    <row r="19" spans="1:11" x14ac:dyDescent="0.25">
      <c r="A19" s="34" t="s">
        <v>248</v>
      </c>
      <c r="B19" s="34" t="s">
        <v>249</v>
      </c>
      <c r="C19" s="34">
        <v>33</v>
      </c>
      <c r="D19" s="34" t="s">
        <v>208</v>
      </c>
      <c r="E19" s="34" t="s">
        <v>209</v>
      </c>
      <c r="F19" s="34" t="s">
        <v>216</v>
      </c>
      <c r="G19" s="35">
        <v>18570</v>
      </c>
      <c r="H19" s="35">
        <f t="shared" si="0"/>
        <v>1485.6000000000001</v>
      </c>
      <c r="J19" s="44" t="s">
        <v>250</v>
      </c>
      <c r="K19" s="47"/>
    </row>
    <row r="20" spans="1:11" x14ac:dyDescent="0.25">
      <c r="A20" s="34" t="s">
        <v>251</v>
      </c>
      <c r="B20" s="34" t="s">
        <v>252</v>
      </c>
      <c r="C20" s="34">
        <v>38</v>
      </c>
      <c r="D20" s="34" t="s">
        <v>214</v>
      </c>
      <c r="E20" s="34" t="s">
        <v>215</v>
      </c>
      <c r="F20" s="34" t="s">
        <v>210</v>
      </c>
      <c r="G20" s="35">
        <v>18972</v>
      </c>
      <c r="H20" s="35">
        <f t="shared" si="0"/>
        <v>1517.76</v>
      </c>
      <c r="J20" s="43" t="s">
        <v>253</v>
      </c>
      <c r="K20" s="47"/>
    </row>
    <row r="21" spans="1:11" x14ac:dyDescent="0.25">
      <c r="A21" s="34" t="s">
        <v>254</v>
      </c>
      <c r="B21" s="34" t="s">
        <v>255</v>
      </c>
      <c r="C21" s="34">
        <v>34</v>
      </c>
      <c r="D21" s="34" t="s">
        <v>208</v>
      </c>
      <c r="E21" s="34" t="s">
        <v>215</v>
      </c>
      <c r="F21" s="34" t="s">
        <v>221</v>
      </c>
      <c r="G21" s="35">
        <v>22350</v>
      </c>
      <c r="H21" s="35">
        <f t="shared" si="0"/>
        <v>1788</v>
      </c>
    </row>
    <row r="22" spans="1:11" x14ac:dyDescent="0.25">
      <c r="A22" s="34" t="s">
        <v>256</v>
      </c>
      <c r="B22" s="34" t="s">
        <v>257</v>
      </c>
      <c r="C22" s="34">
        <v>48</v>
      </c>
      <c r="D22" s="34" t="s">
        <v>208</v>
      </c>
      <c r="E22" s="34" t="s">
        <v>209</v>
      </c>
      <c r="F22" s="34" t="s">
        <v>216</v>
      </c>
      <c r="G22" s="35">
        <v>13940</v>
      </c>
      <c r="H22" s="35">
        <f t="shared" si="0"/>
        <v>1115.2</v>
      </c>
    </row>
    <row r="23" spans="1:11" x14ac:dyDescent="0.25">
      <c r="A23" s="34" t="s">
        <v>258</v>
      </c>
      <c r="B23" s="34" t="s">
        <v>259</v>
      </c>
      <c r="C23" s="34">
        <v>31</v>
      </c>
      <c r="D23" s="34" t="s">
        <v>214</v>
      </c>
      <c r="E23" s="34" t="s">
        <v>209</v>
      </c>
      <c r="F23" s="34" t="s">
        <v>210</v>
      </c>
      <c r="G23" s="35">
        <v>11348</v>
      </c>
      <c r="H23" s="35">
        <f t="shared" si="0"/>
        <v>907.84</v>
      </c>
    </row>
    <row r="24" spans="1:11" x14ac:dyDescent="0.25">
      <c r="A24" s="34" t="s">
        <v>260</v>
      </c>
      <c r="B24" s="34" t="s">
        <v>261</v>
      </c>
      <c r="C24" s="34">
        <v>38</v>
      </c>
      <c r="D24" s="34" t="s">
        <v>214</v>
      </c>
      <c r="E24" s="34" t="s">
        <v>209</v>
      </c>
      <c r="F24" s="34" t="s">
        <v>262</v>
      </c>
      <c r="G24" s="35">
        <v>13040</v>
      </c>
      <c r="H24" s="35">
        <f t="shared" si="0"/>
        <v>1043.2</v>
      </c>
    </row>
    <row r="25" spans="1:11" x14ac:dyDescent="0.25">
      <c r="A25" s="34" t="s">
        <v>263</v>
      </c>
      <c r="B25" s="34" t="s">
        <v>264</v>
      </c>
      <c r="C25" s="34">
        <v>32</v>
      </c>
      <c r="D25" s="34" t="s">
        <v>214</v>
      </c>
      <c r="E25" s="34" t="s">
        <v>215</v>
      </c>
      <c r="F25" s="34" t="s">
        <v>221</v>
      </c>
      <c r="G25" s="35">
        <v>9910</v>
      </c>
      <c r="H25" s="35">
        <f t="shared" si="0"/>
        <v>792.80000000000007</v>
      </c>
    </row>
    <row r="26" spans="1:11" x14ac:dyDescent="0.25">
      <c r="A26" s="34" t="s">
        <v>265</v>
      </c>
      <c r="B26" s="34" t="s">
        <v>266</v>
      </c>
      <c r="C26" s="34">
        <v>34</v>
      </c>
      <c r="D26" s="34" t="s">
        <v>214</v>
      </c>
      <c r="E26" s="34" t="s">
        <v>209</v>
      </c>
      <c r="F26" s="34" t="s">
        <v>221</v>
      </c>
      <c r="G26" s="35">
        <v>11350</v>
      </c>
      <c r="H26" s="35">
        <f t="shared" si="0"/>
        <v>908</v>
      </c>
    </row>
    <row r="27" spans="1:11" x14ac:dyDescent="0.25">
      <c r="A27" s="34" t="s">
        <v>267</v>
      </c>
      <c r="B27" s="34" t="s">
        <v>268</v>
      </c>
      <c r="C27" s="34">
        <v>40</v>
      </c>
      <c r="D27" s="34" t="s">
        <v>208</v>
      </c>
      <c r="E27" s="34" t="s">
        <v>220</v>
      </c>
      <c r="F27" s="34" t="s">
        <v>216</v>
      </c>
      <c r="G27" s="35">
        <v>9910</v>
      </c>
      <c r="H27" s="35">
        <f t="shared" si="0"/>
        <v>792.80000000000007</v>
      </c>
    </row>
    <row r="50" spans="2:2" x14ac:dyDescent="0.25">
      <c r="B50" t="e">
        <f>B28&amp;#REF!</f>
        <v>#REF!</v>
      </c>
    </row>
    <row r="51" spans="2:2" x14ac:dyDescent="0.25">
      <c r="B51" t="e">
        <f>B29&amp;#REF!</f>
        <v>#REF!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A579A7024FF94C8BE1C5EE8ABEDC3A" ma:contentTypeVersion="17" ma:contentTypeDescription="Crear nuevo documento." ma:contentTypeScope="" ma:versionID="9fa26a2fb9d04b4a6dc28eca9b49aa3e">
  <xsd:schema xmlns:xsd="http://www.w3.org/2001/XMLSchema" xmlns:xs="http://www.w3.org/2001/XMLSchema" xmlns:p="http://schemas.microsoft.com/office/2006/metadata/properties" xmlns:ns2="6c8340ae-5076-4a32-b151-5cd2e7b1bd90" xmlns:ns3="b6683589-cee4-4917-81b6-6b0b8b5e4885" targetNamespace="http://schemas.microsoft.com/office/2006/metadata/properties" ma:root="true" ma:fieldsID="69acde7e293fb824c0664c2250a41cab" ns2:_="" ns3:_="">
    <xsd:import namespace="6c8340ae-5076-4a32-b151-5cd2e7b1bd90"/>
    <xsd:import namespace="b6683589-cee4-4917-81b6-6b0b8b5e4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40ae-5076-4a32-b151-5cd2e7b1b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c8208e-38ef-4023-9a11-45f5d269f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83589-cee4-4917-81b6-6b0b8b5e4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12f8d8e-2427-48c0-a5f8-a5424146695b}" ma:internalName="TaxCatchAll" ma:showField="CatchAllData" ma:web="b6683589-cee4-4917-81b6-6b0b8b5e4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83589-cee4-4917-81b6-6b0b8b5e4885" xsi:nil="true"/>
    <lcf76f155ced4ddcb4097134ff3c332f xmlns="6c8340ae-5076-4a32-b151-5cd2e7b1bd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D68E12-94A4-43EE-861B-0018D660F98B}"/>
</file>

<file path=customXml/itemProps2.xml><?xml version="1.0" encoding="utf-8"?>
<ds:datastoreItem xmlns:ds="http://schemas.openxmlformats.org/officeDocument/2006/customXml" ds:itemID="{425E30AF-E0AB-4C93-91A6-7F51B0E94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89D9B4-85A2-45C2-94B5-811732A8CAD5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35f88ac2-e6a7-412b-9849-0a5a965808b4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Reto 4</vt:lpstr>
      <vt:lpstr>Funciones básicas</vt:lpstr>
      <vt:lpstr>Funciones estadísticas</vt:lpstr>
      <vt:lpstr>Productos</vt:lpstr>
      <vt:lpstr>Colaborador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kARLA GONZALEZ</dc:creator>
  <cp:keywords/>
  <dc:description/>
  <cp:lastModifiedBy>Johanan Martinez Davila</cp:lastModifiedBy>
  <cp:revision/>
  <dcterms:created xsi:type="dcterms:W3CDTF">2019-08-05T02:20:24Z</dcterms:created>
  <dcterms:modified xsi:type="dcterms:W3CDTF">2023-05-30T00:22:18Z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0x010100B4A579A7024FF94C8BE1C5EE8ABEDC3A</vt:lpwstr>
  </property>
</Properties>
</file>