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xr:revisionPtr revIDLastSave="0" documentId="8_{FBB851A8-CE9C-462F-8BB0-09A75180DA2F}" xr6:coauthVersionLast="46" xr6:coauthVersionMax="46" xr10:uidLastSave="{00000000-0000-0000-0000-000000000000}"/>
  <bookViews>
    <workbookView xWindow="6972" yWindow="12" windowWidth="15420" windowHeight="132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0" i="1"/>
  <c r="C9" i="1"/>
  <c r="C8" i="1"/>
  <c r="D7" i="1"/>
  <c r="D9" i="1" s="1"/>
  <c r="C6" i="1"/>
  <c r="D6" i="1" s="1"/>
  <c r="D8" i="1" l="1"/>
  <c r="D10" i="1" s="1"/>
  <c r="E6" i="1"/>
  <c r="E7" i="1"/>
  <c r="D15" i="1" l="1"/>
  <c r="C12" i="1"/>
  <c r="E9" i="1"/>
  <c r="F7" i="1"/>
  <c r="F9" i="1" s="1"/>
  <c r="E8" i="1"/>
  <c r="E10" i="1" s="1"/>
  <c r="E15" i="1" s="1"/>
  <c r="F6" i="1"/>
  <c r="F8" i="1" s="1"/>
  <c r="F10" i="1" s="1"/>
  <c r="F15" i="1" s="1"/>
  <c r="C11" i="1" l="1"/>
</calcChain>
</file>

<file path=xl/sharedStrings.xml><?xml version="1.0" encoding="utf-8"?>
<sst xmlns="http://schemas.openxmlformats.org/spreadsheetml/2006/main" count="18" uniqueCount="15">
  <si>
    <t xml:space="preserve">Modelo con disminución del 10% en el precio de venta </t>
  </si>
  <si>
    <t>Inversión inicial</t>
  </si>
  <si>
    <t>Unidades estimadas</t>
  </si>
  <si>
    <t>Precio de venta unitario</t>
  </si>
  <si>
    <t>Costo variable unitario</t>
  </si>
  <si>
    <t>Ventas</t>
  </si>
  <si>
    <t xml:space="preserve">Costos variables </t>
  </si>
  <si>
    <t>Utilidad neta</t>
  </si>
  <si>
    <t>Valor Presente Neto</t>
  </si>
  <si>
    <t>Tasa Interna de Rendimiento</t>
  </si>
  <si>
    <t>Año 1</t>
  </si>
  <si>
    <t>Año 2</t>
  </si>
  <si>
    <t>Año 3</t>
  </si>
  <si>
    <t>Año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</si>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</sst>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3" borderId="4" xfId="0" applyFill="1" applyBorder="1"/>
    <xf numFmtId="165" fontId="0" fillId="4" borderId="4" xfId="2" applyFont="1" applyFill="1" applyBorder="1"/>
    <xf numFmtId="0" fontId="0" fillId="4" borderId="4" xfId="0" applyFill="1" applyBorder="1"/>
    <xf numFmtId="167" fontId="0" fillId="4" borderId="4" xfId="1" applyNumberFormat="1" applyFont="1" applyFill="1" applyBorder="1"/>
    <xf numFmtId="0" fontId="0" fillId="0" borderId="0" xfId="0" applyAlignment="1">
      <alignment horizontal="center"/>
    </xf>
    <xf numFmtId="164" fontId="0" fillId="4" borderId="4" xfId="0" applyNumberFormat="1" applyFill="1" applyBorder="1"/>
    <xf numFmtId="10" fontId="0" fillId="4" borderId="4" xfId="0" applyNumberFormat="1" applyFill="1" applyBorder="1"/>
    <xf numFmtId="0" fontId="0" fillId="3" borderId="4" xfId="0" applyFill="1" applyBorder="1" applyAlignment="1">
      <alignment horizontal="center"/>
    </xf>
    <xf numFmtId="10" fontId="0" fillId="4" borderId="4" xfId="3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workbookViewId="0">
      <selection activeCell="E19" sqref="E19"/>
    </sheetView>
  </sheetViews>
  <sheetFormatPr baseColWidth="10" defaultColWidth="9.109375" defaultRowHeight="14.4" x14ac:dyDescent="0.3"/>
  <cols>
    <col min="1" max="1" width="25.88671875" customWidth="1"/>
    <col min="2" max="2" width="15" bestFit="1" customWidth="1"/>
    <col min="3" max="4" width="14.33203125" bestFit="1" customWidth="1"/>
    <col min="5" max="5" width="17.5546875" bestFit="1" customWidth="1"/>
    <col min="6" max="6" width="14.33203125" bestFit="1" customWidth="1"/>
    <col min="13" max="13" width="3.6640625" customWidth="1"/>
    <col min="15" max="15" width="14.33203125" bestFit="1" customWidth="1"/>
  </cols>
  <sheetData>
    <row r="2" spans="1:13" x14ac:dyDescent="0.3">
      <c r="B2" s="10" t="s">
        <v>0</v>
      </c>
      <c r="C2" s="11"/>
      <c r="D2" s="11"/>
      <c r="E2" s="11"/>
      <c r="F2" s="12"/>
    </row>
    <row r="3" spans="1:13" x14ac:dyDescent="0.3">
      <c r="B3" s="1">
        <v>0</v>
      </c>
      <c r="C3" s="1">
        <v>1</v>
      </c>
      <c r="D3" s="1">
        <v>2</v>
      </c>
      <c r="E3" s="1">
        <v>3</v>
      </c>
      <c r="F3" s="1">
        <v>4</v>
      </c>
    </row>
    <row r="4" spans="1:13" x14ac:dyDescent="0.3">
      <c r="A4" s="1" t="s">
        <v>1</v>
      </c>
      <c r="B4" s="2">
        <v>-3000000</v>
      </c>
      <c r="C4" s="3"/>
      <c r="D4" s="3"/>
      <c r="E4" s="3"/>
      <c r="F4" s="3"/>
    </row>
    <row r="5" spans="1:13" x14ac:dyDescent="0.3">
      <c r="A5" s="1" t="s">
        <v>2</v>
      </c>
      <c r="B5" s="3"/>
      <c r="C5" s="4">
        <v>135000</v>
      </c>
      <c r="D5" s="4">
        <v>135000</v>
      </c>
      <c r="E5" s="4">
        <v>135000</v>
      </c>
      <c r="F5" s="4">
        <v>135000</v>
      </c>
    </row>
    <row r="6" spans="1:13" x14ac:dyDescent="0.3">
      <c r="A6" s="1" t="s">
        <v>3</v>
      </c>
      <c r="B6" s="3"/>
      <c r="C6" s="2">
        <f>37.5-(37.5*0.1)</f>
        <v>33.75</v>
      </c>
      <c r="D6" s="2">
        <f>C6*1.03</f>
        <v>34.762500000000003</v>
      </c>
      <c r="E6" s="2">
        <f>D6*1.03</f>
        <v>35.805375000000005</v>
      </c>
      <c r="F6" s="2">
        <f>E6*1.03</f>
        <v>36.879536250000008</v>
      </c>
    </row>
    <row r="7" spans="1:13" x14ac:dyDescent="0.3">
      <c r="A7" s="1" t="s">
        <v>4</v>
      </c>
      <c r="B7" s="3"/>
      <c r="C7" s="2">
        <v>26</v>
      </c>
      <c r="D7" s="2">
        <f>C7*1.05</f>
        <v>27.3</v>
      </c>
      <c r="E7" s="2">
        <f>D7*1.05</f>
        <v>28.665000000000003</v>
      </c>
      <c r="F7" s="2">
        <f>E7*1.05</f>
        <v>30.098250000000004</v>
      </c>
    </row>
    <row r="8" spans="1:13" x14ac:dyDescent="0.3">
      <c r="A8" s="1" t="s">
        <v>5</v>
      </c>
      <c r="B8" s="3"/>
      <c r="C8" s="2">
        <f>C5*C6</f>
        <v>4556250</v>
      </c>
      <c r="D8" s="2">
        <f>D5*D6</f>
        <v>4692937.5</v>
      </c>
      <c r="E8" s="2">
        <f>E5*E6</f>
        <v>4833725.6250000009</v>
      </c>
      <c r="F8" s="2">
        <f>F5*F6</f>
        <v>4978737.3937500007</v>
      </c>
    </row>
    <row r="9" spans="1:13" x14ac:dyDescent="0.3">
      <c r="A9" s="1" t="s">
        <v>6</v>
      </c>
      <c r="B9" s="3"/>
      <c r="C9" s="2">
        <f>C5*C7</f>
        <v>3510000</v>
      </c>
      <c r="D9" s="2">
        <f>D5*D7</f>
        <v>3685500</v>
      </c>
      <c r="E9" s="2">
        <f>E5*E7</f>
        <v>3869775.0000000005</v>
      </c>
      <c r="F9" s="2">
        <f>F5*F7</f>
        <v>4063263.7500000005</v>
      </c>
      <c r="M9" s="5"/>
    </row>
    <row r="10" spans="1:13" x14ac:dyDescent="0.3">
      <c r="A10" s="1" t="s">
        <v>7</v>
      </c>
      <c r="B10" s="2">
        <v>-3000000</v>
      </c>
      <c r="C10" s="2">
        <f>C8-C9</f>
        <v>1046250</v>
      </c>
      <c r="D10" s="2">
        <f>D8-D9</f>
        <v>1007437.5</v>
      </c>
      <c r="E10" s="2">
        <f>E8-E9</f>
        <v>963950.62500000047</v>
      </c>
      <c r="F10" s="2">
        <f>F8-F9</f>
        <v>915473.64375000028</v>
      </c>
      <c r="M10" s="5"/>
    </row>
    <row r="11" spans="1:13" x14ac:dyDescent="0.3">
      <c r="A11" s="1" t="s">
        <v>8</v>
      </c>
      <c r="B11" s="3"/>
      <c r="C11" s="6">
        <f>NPV(0.18,C10:F10)+B10</f>
        <v>-330940.30011464469</v>
      </c>
      <c r="D11" s="3"/>
      <c r="E11" s="3"/>
      <c r="F11" s="3"/>
    </row>
    <row r="12" spans="1:13" x14ac:dyDescent="0.3">
      <c r="A12" s="1" t="s">
        <v>9</v>
      </c>
      <c r="B12" s="3"/>
      <c r="C12" s="7">
        <f>IRR(B10:F10)</f>
        <v>0.12084143478420661</v>
      </c>
      <c r="D12" s="3"/>
      <c r="E12" s="3"/>
      <c r="F12" s="3"/>
    </row>
    <row r="14" spans="1:13" x14ac:dyDescent="0.3">
      <c r="C14" s="8" t="s">
        <v>10</v>
      </c>
      <c r="D14" s="8" t="s">
        <v>11</v>
      </c>
      <c r="E14" s="8" t="s">
        <v>12</v>
      </c>
      <c r="F14" s="8" t="s">
        <v>13</v>
      </c>
    </row>
    <row r="15" spans="1:13" x14ac:dyDescent="0.3">
      <c r="C15" s="9">
        <f>C10/C8</f>
        <v>0.22962962962962963</v>
      </c>
      <c r="D15" s="9">
        <f>D10/D8</f>
        <v>0.21467098166127294</v>
      </c>
      <c r="E15" s="9">
        <f>E10/E8</f>
        <v>0.19942187450906468</v>
      </c>
      <c r="F15" s="9">
        <f>F10/F8</f>
        <v>0.18387666818885232</v>
      </c>
    </row>
    <row r="17" spans="2:5" x14ac:dyDescent="0.3">
      <c r="B17" t="s">
        <v>14</v>
      </c>
      <c r="C17" t="s">
        <v>14</v>
      </c>
      <c r="D17" t="s">
        <v>14</v>
      </c>
      <c r="E17" t="s">
        <v>14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stama</dc:creator>
  <cp:lastModifiedBy>Javier Vega Jimenez</cp:lastModifiedBy>
  <dcterms:created xsi:type="dcterms:W3CDTF">2021-01-08T02:01:44Z</dcterms:created>
  <dcterms:modified xsi:type="dcterms:W3CDTF">2021-03-05T20:36:48Z</dcterms:modified>
</cp:coreProperties>
</file>