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735"/>
  </bookViews>
  <sheets>
    <sheet name="Hoja1" sheetId="1" r:id="rId1"/>
    <sheet name="Hoja2" sheetId="2" r:id="rId2"/>
    <sheet name="Hoja3" sheetId="3" r:id="rId3"/>
  </sheets>
  <calcPr calcId="125725" calcOnSave="0"/>
</workbook>
</file>

<file path=xl/calcChain.xml><?xml version="1.0" encoding="utf-8"?>
<calcChain xmlns="http://schemas.openxmlformats.org/spreadsheetml/2006/main">
  <c r="F42" i="1"/>
  <c r="F44" s="1"/>
  <c r="E48"/>
  <c r="C48"/>
  <c r="F48"/>
  <c r="C42"/>
  <c r="C44" s="1"/>
  <c r="D41"/>
  <c r="E42"/>
  <c r="C26"/>
  <c r="C22"/>
  <c r="F22"/>
  <c r="E22"/>
  <c r="C11"/>
  <c r="C15" s="1"/>
  <c r="F11"/>
  <c r="F15" s="1"/>
  <c r="E11"/>
  <c r="E44" l="1"/>
  <c r="C49"/>
  <c r="E26"/>
  <c r="E27" s="1"/>
  <c r="C27"/>
  <c r="E49"/>
  <c r="E15"/>
  <c r="F26"/>
  <c r="F27" s="1"/>
  <c r="C50"/>
  <c r="C51" s="1"/>
  <c r="C32" s="1"/>
  <c r="C33" s="1"/>
  <c r="F49"/>
  <c r="E33"/>
  <c r="E51" l="1"/>
  <c r="E50"/>
  <c r="E34"/>
  <c r="E36" s="1"/>
  <c r="C34"/>
  <c r="C36" s="1"/>
  <c r="F50"/>
  <c r="F51" s="1"/>
  <c r="F33" s="1"/>
  <c r="F34" s="1"/>
  <c r="F36" s="1"/>
</calcChain>
</file>

<file path=xl/sharedStrings.xml><?xml version="1.0" encoding="utf-8"?>
<sst xmlns="http://schemas.openxmlformats.org/spreadsheetml/2006/main" count="42" uniqueCount="39">
  <si>
    <t>Efectivo</t>
  </si>
  <si>
    <t>Clientes</t>
  </si>
  <si>
    <t>Deudores divdersos</t>
  </si>
  <si>
    <t>Inventarios</t>
  </si>
  <si>
    <t>Total activo circulante</t>
  </si>
  <si>
    <t>Activo fijo</t>
  </si>
  <si>
    <t>Otros activos</t>
  </si>
  <si>
    <t>Total activo</t>
  </si>
  <si>
    <t>Pasivo</t>
  </si>
  <si>
    <t>Proveedores</t>
  </si>
  <si>
    <t>Acreedores diversos</t>
  </si>
  <si>
    <t>Préstamos bancarios a corto plazo</t>
  </si>
  <si>
    <t>Pasivo a corto plazo</t>
  </si>
  <si>
    <t>Préstamos bancarios a largo plazo</t>
  </si>
  <si>
    <t>Pasivo laboral</t>
  </si>
  <si>
    <t>Pasivo a largo plazo</t>
  </si>
  <si>
    <t>Total pasivo</t>
  </si>
  <si>
    <t>Capital contable</t>
  </si>
  <si>
    <t>Capital social</t>
  </si>
  <si>
    <t>Utilidades retenidas</t>
  </si>
  <si>
    <t>Utilidad del ejercicio</t>
  </si>
  <si>
    <t>Total capital contable</t>
  </si>
  <si>
    <t>Total pasivo más capital</t>
  </si>
  <si>
    <t>Ventas</t>
  </si>
  <si>
    <t>Costo de ventas</t>
  </si>
  <si>
    <t>Utilidad bruta</t>
  </si>
  <si>
    <t>Gastos generales</t>
  </si>
  <si>
    <t>Utilidad de operación</t>
  </si>
  <si>
    <t>Resultado Integral de Financiamiento</t>
  </si>
  <si>
    <t>Gasto por intereses</t>
  </si>
  <si>
    <t>Fluctuación cambiaria</t>
  </si>
  <si>
    <t>Total RIF</t>
  </si>
  <si>
    <t>Utilidad antes de impuestos</t>
  </si>
  <si>
    <t>Impuesto sobre la renta</t>
  </si>
  <si>
    <t>Utilidad neta</t>
  </si>
  <si>
    <t>Año 1</t>
  </si>
  <si>
    <t>Supuestos 1</t>
  </si>
  <si>
    <t>Supuestos 2</t>
  </si>
  <si>
    <t>Empresa "Ejercicio DuPont"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</si>
</sst>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/>
    </xf>
    <xf numFmtId="165" fontId="0" fillId="2" borderId="0" xfId="1" applyNumberFormat="1" applyFont="1" applyFill="1"/>
    <xf numFmtId="165" fontId="0" fillId="2" borderId="1" xfId="1" applyNumberFormat="1" applyFont="1" applyFill="1" applyBorder="1"/>
    <xf numFmtId="165" fontId="0" fillId="2" borderId="2" xfId="1" applyNumberFormat="1" applyFont="1" applyFill="1" applyBorder="1"/>
    <xf numFmtId="165" fontId="0" fillId="2" borderId="3" xfId="1" applyNumberFormat="1" applyFont="1" applyFill="1" applyBorder="1"/>
    <xf numFmtId="165" fontId="0" fillId="2" borderId="4" xfId="1" applyNumberFormat="1" applyFont="1" applyFill="1" applyBorder="1"/>
    <xf numFmtId="9" fontId="0" fillId="2" borderId="0" xfId="2" applyNumberFormat="1" applyFont="1" applyFill="1"/>
    <xf numFmtId="0" fontId="2" fillId="2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52"/>
  <sheetViews>
    <sheetView tabSelected="1" workbookViewId="0">
      <selection activeCell="B6" sqref="B6"/>
    </sheetView>
  </sheetViews>
  <sheetFormatPr defaultColWidth="11.42578125" defaultRowHeight="15"/>
  <cols>
    <col min="1" max="1" width="11.42578125" style="1"/>
    <col min="2" max="2" width="34.5703125" style="1" bestFit="1" customWidth="1"/>
    <col min="3" max="3" width="11.42578125" style="1"/>
    <col min="4" max="4" width="5.85546875" style="1" customWidth="1"/>
    <col min="5" max="5" width="15.42578125" style="1" customWidth="1"/>
    <col min="6" max="6" width="14.28515625" style="1" customWidth="1"/>
    <col min="7" max="16384" width="11.42578125" style="1"/>
  </cols>
  <sheetData>
    <row r="1" spans="2:6">
      <c r="B1" s="9" t="s">
        <v>38</v>
      </c>
      <c r="C1" s="9"/>
      <c r="D1" s="9"/>
      <c r="E1" s="9"/>
      <c r="F1" s="9"/>
    </row>
    <row r="4" spans="2:6">
      <c r="C4" s="2" t="s">
        <v>35</v>
      </c>
      <c r="E4" s="2" t="s">
        <v>36</v>
      </c>
      <c r="F4" s="2" t="s">
        <v>37</v>
      </c>
    </row>
    <row r="7" spans="2:6">
      <c r="B7" s="1" t="s">
        <v>0</v>
      </c>
      <c r="C7" s="3">
        <v>100000</v>
      </c>
      <c r="D7" s="3"/>
      <c r="E7" s="3"/>
      <c r="F7" s="3"/>
    </row>
    <row r="8" spans="2:6">
      <c r="B8" s="1" t="s">
        <v>1</v>
      </c>
      <c r="C8" s="3">
        <v>300000</v>
      </c>
      <c r="D8" s="3"/>
      <c r="E8" s="3"/>
      <c r="F8" s="3"/>
    </row>
    <row r="9" spans="2:6">
      <c r="B9" s="1" t="s">
        <v>2</v>
      </c>
      <c r="C9" s="3">
        <v>45000</v>
      </c>
      <c r="D9" s="3"/>
      <c r="E9" s="3"/>
      <c r="F9" s="3"/>
    </row>
    <row r="10" spans="2:6">
      <c r="B10" s="1" t="s">
        <v>3</v>
      </c>
      <c r="C10" s="3">
        <v>450000</v>
      </c>
      <c r="D10" s="3"/>
      <c r="E10" s="3"/>
      <c r="F10" s="3"/>
    </row>
    <row r="11" spans="2:6">
      <c r="B11" s="1" t="s">
        <v>4</v>
      </c>
      <c r="C11" s="4">
        <f>SUM(C7:C10)</f>
        <v>895000</v>
      </c>
      <c r="D11" s="3"/>
      <c r="E11" s="4">
        <f>SUM(E7:E10)</f>
        <v>0</v>
      </c>
      <c r="F11" s="4">
        <f>SUM(F7:F10)</f>
        <v>0</v>
      </c>
    </row>
    <row r="12" spans="2:6">
      <c r="C12" s="3"/>
      <c r="D12" s="3"/>
      <c r="E12" s="3"/>
      <c r="F12" s="3"/>
    </row>
    <row r="13" spans="2:6">
      <c r="B13" s="1" t="s">
        <v>5</v>
      </c>
      <c r="C13" s="3">
        <v>3000000</v>
      </c>
      <c r="D13" s="3"/>
      <c r="E13" s="3"/>
      <c r="F13" s="3"/>
    </row>
    <row r="14" spans="2:6">
      <c r="B14" s="1" t="s">
        <v>6</v>
      </c>
      <c r="C14" s="3">
        <v>200000</v>
      </c>
      <c r="D14" s="3"/>
      <c r="E14" s="3"/>
      <c r="F14" s="3"/>
    </row>
    <row r="15" spans="2:6" ht="15.75" thickBot="1">
      <c r="B15" s="1" t="s">
        <v>7</v>
      </c>
      <c r="C15" s="5">
        <f>+C11+C13+C14</f>
        <v>4095000</v>
      </c>
      <c r="D15" s="3"/>
      <c r="E15" s="5">
        <f>+E11+E13+E14</f>
        <v>0</v>
      </c>
      <c r="F15" s="5">
        <f>+F11+F13+F14</f>
        <v>0</v>
      </c>
    </row>
    <row r="16" spans="2:6" ht="15.75" thickTop="1">
      <c r="C16" s="3"/>
      <c r="D16" s="3"/>
      <c r="E16" s="3"/>
      <c r="F16" s="3"/>
    </row>
    <row r="17" spans="2:6">
      <c r="C17" s="3"/>
      <c r="D17" s="3"/>
      <c r="E17" s="3"/>
      <c r="F17" s="3"/>
    </row>
    <row r="18" spans="2:6">
      <c r="B18" s="1" t="s">
        <v>8</v>
      </c>
      <c r="C18" s="3"/>
      <c r="D18" s="3"/>
      <c r="E18" s="3"/>
      <c r="F18" s="3"/>
    </row>
    <row r="19" spans="2:6">
      <c r="B19" s="1" t="s">
        <v>9</v>
      </c>
      <c r="C19" s="3">
        <v>300000</v>
      </c>
      <c r="D19" s="3"/>
      <c r="E19" s="3"/>
      <c r="F19" s="3"/>
    </row>
    <row r="20" spans="2:6">
      <c r="B20" s="1" t="s">
        <v>10</v>
      </c>
      <c r="C20" s="3">
        <v>20000</v>
      </c>
      <c r="D20" s="3"/>
      <c r="E20" s="3"/>
      <c r="F20" s="3"/>
    </row>
    <row r="21" spans="2:6">
      <c r="B21" s="1" t="s">
        <v>11</v>
      </c>
      <c r="C21" s="6">
        <v>450000</v>
      </c>
      <c r="D21" s="3"/>
      <c r="E21" s="3"/>
      <c r="F21" s="6"/>
    </row>
    <row r="22" spans="2:6">
      <c r="B22" s="1" t="s">
        <v>12</v>
      </c>
      <c r="C22" s="7">
        <f>SUM(C19:C21)</f>
        <v>770000</v>
      </c>
      <c r="D22" s="3"/>
      <c r="E22" s="7">
        <f>SUM(E19:E21)</f>
        <v>0</v>
      </c>
      <c r="F22" s="7">
        <f>SUM(F19:F21)</f>
        <v>0</v>
      </c>
    </row>
    <row r="23" spans="2:6">
      <c r="C23" s="3"/>
      <c r="D23" s="3"/>
      <c r="E23" s="3"/>
      <c r="F23" s="3"/>
    </row>
    <row r="24" spans="2:6">
      <c r="B24" s="1" t="s">
        <v>13</v>
      </c>
      <c r="C24" s="3">
        <v>800000</v>
      </c>
      <c r="D24" s="3"/>
      <c r="E24" s="3"/>
      <c r="F24" s="3"/>
    </row>
    <row r="25" spans="2:6">
      <c r="B25" s="1" t="s">
        <v>14</v>
      </c>
      <c r="C25" s="6">
        <v>375500</v>
      </c>
      <c r="D25" s="3"/>
      <c r="E25" s="3"/>
      <c r="F25" s="6"/>
    </row>
    <row r="26" spans="2:6">
      <c r="B26" s="1" t="s">
        <v>15</v>
      </c>
      <c r="C26" s="6">
        <f>SUM(C24:C25)</f>
        <v>1175500</v>
      </c>
      <c r="D26" s="3"/>
      <c r="E26" s="6">
        <f>SUM(E24:E25)</f>
        <v>0</v>
      </c>
      <c r="F26" s="6">
        <f>SUM(F24:F25)</f>
        <v>0</v>
      </c>
    </row>
    <row r="27" spans="2:6">
      <c r="B27" s="1" t="s">
        <v>16</v>
      </c>
      <c r="C27" s="7">
        <f>+C26+C22</f>
        <v>1945500</v>
      </c>
      <c r="D27" s="3"/>
      <c r="E27" s="7">
        <f>+E26+E22</f>
        <v>0</v>
      </c>
      <c r="F27" s="7">
        <f>+F26+F22</f>
        <v>0</v>
      </c>
    </row>
    <row r="28" spans="2:6">
      <c r="C28" s="3"/>
      <c r="D28" s="3"/>
      <c r="E28" s="3"/>
      <c r="F28" s="3"/>
    </row>
    <row r="29" spans="2:6">
      <c r="B29" s="1" t="s">
        <v>17</v>
      </c>
      <c r="C29" s="3"/>
      <c r="D29" s="3"/>
      <c r="E29" s="3"/>
      <c r="F29" s="3"/>
    </row>
    <row r="30" spans="2:6">
      <c r="B30" s="1" t="s">
        <v>18</v>
      </c>
      <c r="C30" s="3">
        <v>100000</v>
      </c>
      <c r="D30" s="3"/>
      <c r="E30" s="3"/>
      <c r="F30" s="3"/>
    </row>
    <row r="31" spans="2:6">
      <c r="B31" s="1" t="s">
        <v>19</v>
      </c>
      <c r="C31" s="3">
        <v>1500000</v>
      </c>
      <c r="D31" s="3"/>
      <c r="E31" s="3"/>
      <c r="F31" s="3"/>
    </row>
    <row r="32" spans="2:6">
      <c r="B32" s="1" t="s">
        <v>20</v>
      </c>
      <c r="C32" s="6">
        <f>+C51</f>
        <v>549500</v>
      </c>
      <c r="D32" s="3"/>
      <c r="E32" s="6"/>
      <c r="F32" s="6"/>
    </row>
    <row r="33" spans="2:6">
      <c r="B33" s="1" t="s">
        <v>21</v>
      </c>
      <c r="C33" s="3">
        <f>SUM(C30:C32)</f>
        <v>2149500</v>
      </c>
      <c r="D33" s="3"/>
      <c r="E33" s="3">
        <f>SUM(E30:E32)</f>
        <v>0</v>
      </c>
      <c r="F33" s="3">
        <f>SUM(F30:F32)</f>
        <v>0</v>
      </c>
    </row>
    <row r="34" spans="2:6" ht="15.75" thickBot="1">
      <c r="B34" s="1" t="s">
        <v>22</v>
      </c>
      <c r="C34" s="5">
        <f>+C33+C27</f>
        <v>4095000</v>
      </c>
      <c r="D34" s="3"/>
      <c r="E34" s="5">
        <f>+E33+E27</f>
        <v>0</v>
      </c>
      <c r="F34" s="5">
        <f>+F33+F27</f>
        <v>0</v>
      </c>
    </row>
    <row r="35" spans="2:6" ht="15.75" thickTop="1">
      <c r="C35" s="3"/>
      <c r="D35" s="3"/>
      <c r="E35" s="3"/>
      <c r="F35" s="3"/>
    </row>
    <row r="36" spans="2:6">
      <c r="C36" s="3">
        <f>+C34-C15</f>
        <v>0</v>
      </c>
      <c r="D36" s="3"/>
      <c r="E36" s="3">
        <f>+E34-E15</f>
        <v>0</v>
      </c>
      <c r="F36" s="3">
        <f>+F34-F15</f>
        <v>0</v>
      </c>
    </row>
    <row r="38" spans="2:6">
      <c r="C38" s="2" t="s">
        <v>35</v>
      </c>
      <c r="E38" s="2" t="s">
        <v>36</v>
      </c>
      <c r="F38" s="2" t="s">
        <v>37</v>
      </c>
    </row>
    <row r="40" spans="2:6">
      <c r="B40" s="1" t="s">
        <v>23</v>
      </c>
      <c r="C40" s="3">
        <v>3000000</v>
      </c>
      <c r="D40" s="3"/>
      <c r="E40" s="3"/>
      <c r="F40" s="3"/>
    </row>
    <row r="41" spans="2:6">
      <c r="B41" s="1" t="s">
        <v>24</v>
      </c>
      <c r="C41" s="6">
        <v>-1600000</v>
      </c>
      <c r="D41" s="8">
        <f>+C41/C40</f>
        <v>-0.53333333333333333</v>
      </c>
      <c r="E41" s="6"/>
      <c r="F41" s="6"/>
    </row>
    <row r="42" spans="2:6">
      <c r="B42" s="1" t="s">
        <v>25</v>
      </c>
      <c r="C42" s="3">
        <f>+C40+C41</f>
        <v>1400000</v>
      </c>
      <c r="D42" s="3"/>
      <c r="E42" s="3">
        <f>+E40+E41</f>
        <v>0</v>
      </c>
      <c r="F42" s="3">
        <f>+F40+F41</f>
        <v>0</v>
      </c>
    </row>
    <row r="43" spans="2:6">
      <c r="B43" s="1" t="s">
        <v>26</v>
      </c>
      <c r="C43" s="6">
        <v>-300000</v>
      </c>
      <c r="D43" s="3"/>
      <c r="E43" s="6"/>
      <c r="F43" s="6"/>
    </row>
    <row r="44" spans="2:6">
      <c r="B44" s="1" t="s">
        <v>27</v>
      </c>
      <c r="C44" s="3">
        <f>+C42+C43</f>
        <v>1100000</v>
      </c>
      <c r="D44" s="3"/>
      <c r="E44" s="3">
        <f>+E42+E43</f>
        <v>0</v>
      </c>
      <c r="F44" s="3">
        <f>+F42+F43</f>
        <v>0</v>
      </c>
    </row>
    <row r="45" spans="2:6">
      <c r="B45" s="1" t="s">
        <v>28</v>
      </c>
      <c r="C45" s="3"/>
      <c r="D45" s="3"/>
      <c r="E45" s="3"/>
      <c r="F45" s="3"/>
    </row>
    <row r="46" spans="2:6">
      <c r="B46" s="1" t="s">
        <v>29</v>
      </c>
      <c r="C46" s="3">
        <v>-125000</v>
      </c>
      <c r="D46" s="3"/>
      <c r="E46" s="3"/>
      <c r="F46" s="3"/>
    </row>
    <row r="47" spans="2:6">
      <c r="B47" s="1" t="s">
        <v>30</v>
      </c>
      <c r="C47" s="6">
        <v>-190000</v>
      </c>
      <c r="D47" s="3"/>
      <c r="E47" s="6"/>
      <c r="F47" s="3"/>
    </row>
    <row r="48" spans="2:6">
      <c r="B48" s="1" t="s">
        <v>31</v>
      </c>
      <c r="C48" s="7">
        <f>+C46+C47</f>
        <v>-315000</v>
      </c>
      <c r="D48" s="3"/>
      <c r="E48" s="7">
        <f>+E46+E47</f>
        <v>0</v>
      </c>
      <c r="F48" s="7">
        <f>+F46+F47</f>
        <v>0</v>
      </c>
    </row>
    <row r="49" spans="2:6">
      <c r="B49" s="1" t="s">
        <v>32</v>
      </c>
      <c r="C49" s="3">
        <f>+C48+C44</f>
        <v>785000</v>
      </c>
      <c r="D49" s="3"/>
      <c r="E49" s="3">
        <f>+E48+E44</f>
        <v>0</v>
      </c>
      <c r="F49" s="3">
        <f>+F48+F44</f>
        <v>0</v>
      </c>
    </row>
    <row r="50" spans="2:6">
      <c r="B50" s="1" t="s">
        <v>33</v>
      </c>
      <c r="C50" s="3">
        <f>+C49*-0.3</f>
        <v>-235500</v>
      </c>
      <c r="D50" s="3"/>
      <c r="E50" s="3">
        <f>+E49*-0.3</f>
        <v>0</v>
      </c>
      <c r="F50" s="3">
        <f>+F49*-0.3</f>
        <v>0</v>
      </c>
    </row>
    <row r="51" spans="2:6" ht="15.75" thickBot="1">
      <c r="B51" s="1" t="s">
        <v>34</v>
      </c>
      <c r="C51" s="5">
        <f>+C49+C50</f>
        <v>549500</v>
      </c>
      <c r="D51" s="3"/>
      <c r="E51" s="5">
        <f>+E49+E50</f>
        <v>0</v>
      </c>
      <c r="F51" s="5">
        <f>+F49+F50</f>
        <v>0</v>
      </c>
    </row>
    <row r="52" spans="2:6" ht="15.75" thickTop="1"/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Tecnológico de Monterrey</cp:lastModifiedBy>
  <dcterms:created xsi:type="dcterms:W3CDTF">2014-12-05T17:22:05Z</dcterms:created>
  <dcterms:modified xsi:type="dcterms:W3CDTF">2014-12-15T15:00:25Z</dcterms:modified>
</cp:coreProperties>
</file>